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"/>
    </mc:Choice>
  </mc:AlternateContent>
  <bookViews>
    <workbookView xWindow="0" yWindow="0" windowWidth="22860" windowHeight="9324"/>
  </bookViews>
  <sheets>
    <sheet name="Лист1" sheetId="1" r:id="rId1"/>
    <sheet name="Лист2" sheetId="2" r:id="rId2"/>
    <sheet name="Лист3" sheetId="3" r:id="rId3"/>
  </sheets>
  <definedNames>
    <definedName name="Z_311B0CCD_3A82_48D8_B3A6_D284225681E3_.wvu.PrintArea" localSheetId="0" hidden="1">Лист1!$A$1:$E$59</definedName>
    <definedName name="Z_311B0CCD_3A82_48D8_B3A6_D284225681E3_.wvu.Rows" localSheetId="0" hidden="1">Лист1!$41:$43</definedName>
    <definedName name="Z_33C97540_386A_4678_BF91_7CED088121B1_.wvu.PrintArea" localSheetId="0" hidden="1">Лист1!$A$1:$E$59</definedName>
    <definedName name="Z_33C97540_386A_4678_BF91_7CED088121B1_.wvu.Rows" localSheetId="0" hidden="1">Лист1!$41:$43</definedName>
    <definedName name="Z_3ADDF607_CC62_47CF_B370_6DD9E7C269BE_.wvu.PrintArea" localSheetId="0" hidden="1">Лист1!$A$1:$E$59</definedName>
    <definedName name="Z_3ADDF607_CC62_47CF_B370_6DD9E7C269BE_.wvu.Rows" localSheetId="0" hidden="1">Лист1!$41:$43</definedName>
    <definedName name="Z_908C8604_7C99_425B_A3D2_9AEFC080B244_.wvu.PrintArea" localSheetId="0" hidden="1">Лист1!$A$1:$E$59</definedName>
    <definedName name="Z_908C8604_7C99_425B_A3D2_9AEFC080B244_.wvu.Rows" localSheetId="0" hidden="1">Лист1!$41:$43</definedName>
    <definedName name="Z_D28917B2_3C98_4503_B507_C2055D8E6028_.wvu.PrintArea" localSheetId="0" hidden="1">Лист1!$A$1:$E$59</definedName>
    <definedName name="Z_D28917B2_3C98_4503_B507_C2055D8E6028_.wvu.Rows" localSheetId="0" hidden="1">Лист1!$41:$43</definedName>
    <definedName name="Z_DB654CCD_EF71_4473_8E26_CCE956A6E472_.wvu.PrintArea" localSheetId="0" hidden="1">Лист1!$A$1:$E$59</definedName>
    <definedName name="Z_DB654CCD_EF71_4473_8E26_CCE956A6E472_.wvu.Rows" localSheetId="0" hidden="1">Лист1!$41:$43</definedName>
    <definedName name="_xlnm.Print_Area" localSheetId="0">Лист1!$A$1:$E$59</definedName>
  </definedNames>
  <calcPr calcId="152511"/>
  <customWorkbookViews>
    <customWorkbookView name="Турукина Т.И. - Личное представление" guid="{33C97540-386A-4678-BF91-7CED088121B1}" mergeInterval="0" personalView="1" maximized="1" xWindow="-9" yWindow="-9" windowWidth="1938" windowHeight="1050" activeSheetId="1"/>
    <customWorkbookView name="andrievskaya - Личное представление" guid="{D28917B2-3C98-4503-B507-C2055D8E6028}" mergeInterval="0" personalView="1" maximized="1" xWindow="1" yWindow="1" windowWidth="1920" windowHeight="850" activeSheetId="1"/>
    <customWorkbookView name="Мясников А.Ю. - Личное представление" guid="{DB654CCD-EF71-4473-8E26-CCE956A6E472}" mergeInterval="0" personalView="1" maximized="1" windowWidth="1916" windowHeight="865" activeSheetId="1"/>
    <customWorkbookView name="Александр Мясников - Личное представление" guid="{3ADDF607-CC62-47CF-B370-6DD9E7C269BE}" mergeInterval="0" personalView="1" maximized="1" windowWidth="1916" windowHeight="894" activeSheetId="1"/>
    <customWorkbookView name="AIG - Личное представление" guid="{311B0CCD-3A82-48D8-B3A6-D284225681E3}" mergeInterval="0" personalView="1" maximized="1" xWindow="1" yWindow="1" windowWidth="1920" windowHeight="860" activeSheetId="1"/>
    <customWorkbookView name="BabikovaNE - Личное представление" guid="{908C8604-7C99-425B-A3D2-9AEFC080B244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E24" i="1" l="1"/>
  <c r="E23" i="1" l="1"/>
  <c r="E22" i="1"/>
  <c r="E21" i="1"/>
  <c r="E20" i="1"/>
  <c r="E19" i="1"/>
  <c r="E9" i="1" l="1"/>
  <c r="D30" i="1"/>
  <c r="C30" i="1"/>
  <c r="E31" i="1"/>
  <c r="E30" i="1" l="1"/>
  <c r="D57" i="1" l="1"/>
  <c r="C57" i="1"/>
  <c r="D55" i="1"/>
  <c r="C55" i="1"/>
  <c r="D53" i="1"/>
  <c r="C53" i="1"/>
  <c r="D50" i="1"/>
  <c r="C50" i="1"/>
  <c r="D45" i="1"/>
  <c r="C45" i="1"/>
  <c r="D40" i="1"/>
  <c r="C40" i="1"/>
  <c r="D37" i="1"/>
  <c r="C37" i="1"/>
  <c r="D32" i="1"/>
  <c r="C32" i="1"/>
  <c r="D25" i="1"/>
  <c r="C25" i="1"/>
  <c r="D18" i="1"/>
  <c r="C18" i="1"/>
  <c r="D14" i="1"/>
  <c r="C14" i="1"/>
  <c r="E15" i="1"/>
  <c r="E16" i="1"/>
  <c r="E17" i="1"/>
  <c r="E26" i="1"/>
  <c r="E27" i="1"/>
  <c r="E28" i="1"/>
  <c r="E29" i="1"/>
  <c r="E33" i="1"/>
  <c r="E34" i="1"/>
  <c r="E35" i="1"/>
  <c r="E36" i="1"/>
  <c r="E38" i="1"/>
  <c r="E39" i="1"/>
  <c r="E41" i="1"/>
  <c r="E42" i="1"/>
  <c r="E43" i="1"/>
  <c r="E44" i="1"/>
  <c r="E46" i="1"/>
  <c r="E47" i="1"/>
  <c r="E48" i="1"/>
  <c r="E49" i="1"/>
  <c r="E51" i="1"/>
  <c r="E52" i="1"/>
  <c r="E54" i="1"/>
  <c r="E56" i="1"/>
  <c r="E58" i="1"/>
  <c r="D12" i="1"/>
  <c r="C12" i="1"/>
  <c r="E13" i="1"/>
  <c r="E5" i="1"/>
  <c r="E6" i="1"/>
  <c r="E8" i="1"/>
  <c r="E10" i="1"/>
  <c r="E11" i="1"/>
  <c r="E4" i="1"/>
  <c r="D3" i="1"/>
  <c r="C3" i="1"/>
  <c r="D59" i="1" l="1"/>
  <c r="C59" i="1"/>
  <c r="E32" i="1"/>
  <c r="E55" i="1"/>
  <c r="E18" i="1"/>
  <c r="E40" i="1"/>
  <c r="E57" i="1"/>
  <c r="E50" i="1"/>
  <c r="E3" i="1"/>
  <c r="E37" i="1"/>
  <c r="E53" i="1"/>
  <c r="E14" i="1"/>
  <c r="E45" i="1"/>
  <c r="E25" i="1"/>
  <c r="E12" i="1"/>
  <c r="E59" i="1" l="1"/>
</calcChain>
</file>

<file path=xl/sharedStrings.xml><?xml version="1.0" encoding="utf-8"?>
<sst xmlns="http://schemas.openxmlformats.org/spreadsheetml/2006/main" count="120" uniqueCount="120">
  <si>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</si>
  <si>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</si>
  <si>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</si>
  <si>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</si>
  <si>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</si>
  <si>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</si>
  <si>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</si>
  <si>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0105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</si>
  <si>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</si>
  <si>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</si>
  <si>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</si>
  <si>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</si>
  <si>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</si>
  <si>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</si>
  <si>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</si>
  <si>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</si>
  <si>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</si>
  <si>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</si>
  <si>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</si>
  <si>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</si>
  <si>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</si>
  <si>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</si>
  <si>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</si>
  <si>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</si>
  <si>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</si>
  <si>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</si>
  <si>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</si>
  <si>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</si>
  <si>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</si>
  <si>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</si>
  <si>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</si>
  <si>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</si>
  <si>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</si>
  <si>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</si>
  <si>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</si>
  <si>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</si>
  <si>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</si>
  <si>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</si>
  <si>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</si>
  <si>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</si>
  <si>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</si>
  <si>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</si>
  <si>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</si>
  <si>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</si>
  <si>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</si>
  <si>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</si>
  <si>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</si>
  <si>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</si>
  <si>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</si>
  <si>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</si>
  <si>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</si>
  <si>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</si>
  <si>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</si>
  <si>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</si>
  <si>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</si>
  <si>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</si>
  <si>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</si>
  <si>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</si>
  <si>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</si>
  <si>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</si>
  <si>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</si>
  <si>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</si>
  <si>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</si>
  <si>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</si>
  <si>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</si>
  <si>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</si>
  <si>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</si>
  <si>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</si>
  <si>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</si>
  <si>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</si>
  <si>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</si>
  <si>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</si>
  <si>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</si>
  <si>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</si>
  <si>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</si>
  <si>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</si>
  <si>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</si>
  <si>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</si>
  <si>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</si>
  <si>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</si>
  <si>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</si>
  <si>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</si>
  <si>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</si>
  <si>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</si>
  <si>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</si>
  <si>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</si>
  <si>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</si>
  <si>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</si>
  <si>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</si>
  <si>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</si>
  <si>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</si>
  <si>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</si>
  <si>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</si>
  <si>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</si>
  <si>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</si>
  <si>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</si>
  <si>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</si>
  <si>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</si>
  <si>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</si>
  <si>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</si>
  <si>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</si>
  <si>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</si>
  <si>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</si>
  <si>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</si>
  <si>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</si>
  <si>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</si>
  <si>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</si>
  <si>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</si>
  <si>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% исполнения от годового плана на 2014 год</t>
  </si>
  <si>
    <t>Уточненный план на 2014 год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</si>
  <si>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</si>
  <si>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</si>
  <si>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</si>
  <si>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</si>
  <si>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</si>
  <si>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</si>
  <si>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0107</t>
  </si>
  <si>
    <t>Обеспечение проведения выборов и референдумов</t>
  </si>
  <si>
    <t>Анализ исполнения бюджета Ханты-Мансийского района на 01.12. 2014 года</t>
  </si>
  <si>
    <t>Общегосударственные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</si>
</sst>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5.xml"/><Relationship Id="rId18" Type="http://schemas.openxmlformats.org/officeDocument/2006/relationships/revisionLog" Target="revisionLog10.xml"/><Relationship Id="rId26" Type="http://schemas.openxmlformats.org/officeDocument/2006/relationships/revisionLog" Target="revisionLog18.xml"/><Relationship Id="rId21" Type="http://schemas.openxmlformats.org/officeDocument/2006/relationships/revisionLog" Target="revisionLog14.xml"/><Relationship Id="rId17" Type="http://schemas.openxmlformats.org/officeDocument/2006/relationships/revisionLog" Target="revisionLog9.xml"/><Relationship Id="rId12" Type="http://schemas.openxmlformats.org/officeDocument/2006/relationships/revisionLog" Target="revisionLog4.xml"/><Relationship Id="rId25" Type="http://schemas.openxmlformats.org/officeDocument/2006/relationships/revisionLog" Target="revisionLog17.xml"/><Relationship Id="rId33" Type="http://schemas.openxmlformats.org/officeDocument/2006/relationships/revisionLog" Target="revisionLog20.xml"/><Relationship Id="rId16" Type="http://schemas.openxmlformats.org/officeDocument/2006/relationships/revisionLog" Target="revisionLog8.xml"/><Relationship Id="rId20" Type="http://schemas.openxmlformats.org/officeDocument/2006/relationships/revisionLog" Target="revisionLog12.xml"/><Relationship Id="rId29" Type="http://schemas.openxmlformats.org/officeDocument/2006/relationships/revisionLog" Target="revisionLog13.xml"/><Relationship Id="rId11" Type="http://schemas.openxmlformats.org/officeDocument/2006/relationships/revisionLog" Target="revisionLog3.xml"/><Relationship Id="rId24" Type="http://schemas.openxmlformats.org/officeDocument/2006/relationships/revisionLog" Target="revisionLog2.xml"/><Relationship Id="rId32" Type="http://schemas.openxmlformats.org/officeDocument/2006/relationships/revisionLog" Target="revisionLog1.xml"/><Relationship Id="rId23" Type="http://schemas.openxmlformats.org/officeDocument/2006/relationships/revisionLog" Target="revisionLog16.xml"/><Relationship Id="rId15" Type="http://schemas.openxmlformats.org/officeDocument/2006/relationships/revisionLog" Target="revisionLog7.xml"/><Relationship Id="rId28" Type="http://schemas.openxmlformats.org/officeDocument/2006/relationships/revisionLog" Target="revisionLog131.xml"/><Relationship Id="rId10" Type="http://schemas.openxmlformats.org/officeDocument/2006/relationships/revisionLog" Target="revisionLog121.xml"/><Relationship Id="rId19" Type="http://schemas.openxmlformats.org/officeDocument/2006/relationships/revisionLog" Target="revisionLog1311.xml"/><Relationship Id="rId31" Type="http://schemas.openxmlformats.org/officeDocument/2006/relationships/revisionLog" Target="revisionLog15.xml"/><Relationship Id="rId9" Type="http://schemas.openxmlformats.org/officeDocument/2006/relationships/revisionLog" Target="revisionLog1211.xml"/><Relationship Id="rId14" Type="http://schemas.openxmlformats.org/officeDocument/2006/relationships/revisionLog" Target="revisionLog6.xml"/><Relationship Id="rId22" Type="http://schemas.openxmlformats.org/officeDocument/2006/relationships/revisionLog" Target="revisionLog151.xml"/><Relationship Id="rId27" Type="http://schemas.openxmlformats.org/officeDocument/2006/relationships/revisionLog" Target="revisionLog19.xml"/><Relationship Id="rId30" Type="http://schemas.openxmlformats.org/officeDocument/2006/relationships/revisionLog" Target="revisionLog1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84741BB-768C-4C44-BFE2-FFA5171A8B34}" diskRevisions="1" revisionId="271" version="33">
  <header guid="{C03E68DB-7A22-4FFF-BE88-8E42BA621173}" dateTime="2014-10-10T14:12:23" maxSheetId="4" userName="AIG" r:id="rId8" minRId="101">
    <sheetIdMap count="3">
      <sheetId val="1"/>
      <sheetId val="2"/>
      <sheetId val="3"/>
    </sheetIdMap>
  </header>
  <header guid="{20E4E1CC-057E-4D25-8E10-32945A9B5844}" dateTime="2014-10-10T14:28:22" maxSheetId="4" userName="AIG" r:id="rId9" minRId="104">
    <sheetIdMap count="3">
      <sheetId val="1"/>
      <sheetId val="2"/>
      <sheetId val="3"/>
    </sheetIdMap>
  </header>
  <header guid="{9D225957-A7DD-4ABE-A0D9-0DFC5A04D3F4}" dateTime="2014-10-10T14:28:59" maxSheetId="4" userName="AIG" r:id="rId10">
    <sheetIdMap count="3">
      <sheetId val="1"/>
      <sheetId val="2"/>
      <sheetId val="3"/>
    </sheetIdMap>
  </header>
  <header guid="{604F11EF-8773-47FC-A3B7-FD17773EDCF8}" dateTime="2014-10-10T15:08:54" maxSheetId="4" userName="Александр Мясников" r:id="rId11" minRId="109" maxRId="110">
    <sheetIdMap count="3">
      <sheetId val="1"/>
      <sheetId val="2"/>
      <sheetId val="3"/>
    </sheetIdMap>
  </header>
  <header guid="{47439812-15BA-4180-BEFF-C36B9BDC3CEC}" dateTime="2014-10-10T15:34:25" maxSheetId="4" userName="Александр Мясников" r:id="rId12" minRId="113">
    <sheetIdMap count="3">
      <sheetId val="1"/>
      <sheetId val="2"/>
      <sheetId val="3"/>
    </sheetIdMap>
  </header>
  <header guid="{A0C8896D-8525-4BA2-B03D-109F8E24C19C}" dateTime="2014-10-10T16:32:59" maxSheetId="4" userName="Турукина Т.И." r:id="rId13" minRId="116">
    <sheetIdMap count="3">
      <sheetId val="1"/>
      <sheetId val="2"/>
      <sheetId val="3"/>
    </sheetIdMap>
  </header>
  <header guid="{ACCD5385-3D24-45E1-9BC9-221C00F1504A}" dateTime="2014-11-07T09:35:05" maxSheetId="4" userName="Турукина Т.И." r:id="rId14" minRId="119" maxRId="120">
    <sheetIdMap count="3">
      <sheetId val="1"/>
      <sheetId val="2"/>
      <sheetId val="3"/>
    </sheetIdMap>
  </header>
  <header guid="{393A1E7F-1FF2-4C0C-B83D-332E1007FDD0}" dateTime="2014-11-07T10:59:49" maxSheetId="4" userName="Мясников А.Ю." r:id="rId15" minRId="121" maxRId="173">
    <sheetIdMap count="3">
      <sheetId val="1"/>
      <sheetId val="2"/>
      <sheetId val="3"/>
    </sheetIdMap>
  </header>
  <header guid="{58687CA5-1CE6-402C-9BB6-6A738F4DACEF}" dateTime="2014-11-07T11:12:30" maxSheetId="4" userName="Мясников А.Ю." r:id="rId16" minRId="176" maxRId="177">
    <sheetIdMap count="3">
      <sheetId val="1"/>
      <sheetId val="2"/>
      <sheetId val="3"/>
    </sheetIdMap>
  </header>
  <header guid="{57CF1880-4147-498A-B23A-DD6A30B3B6AB}" dateTime="2014-11-07T11:31:07" maxSheetId="4" userName="Мясников А.Ю." r:id="rId17" minRId="180">
    <sheetIdMap count="3">
      <sheetId val="1"/>
      <sheetId val="2"/>
      <sheetId val="3"/>
    </sheetIdMap>
  </header>
  <header guid="{60D32F9A-41F1-44A6-B009-C73C7EC87CB4}" dateTime="2014-11-07T11:42:13" maxSheetId="4" userName="Мясников А.Ю." r:id="rId18" minRId="183" maxRId="188">
    <sheetIdMap count="3">
      <sheetId val="1"/>
      <sheetId val="2"/>
      <sheetId val="3"/>
    </sheetIdMap>
  </header>
  <header guid="{BC2B1D32-6AB6-416C-BCC8-A6C517138682}" dateTime="2014-11-07T12:14:40" maxSheetId="4" userName="Турукина Т.И." r:id="rId19" minRId="191" maxRId="192">
    <sheetIdMap count="3">
      <sheetId val="1"/>
      <sheetId val="2"/>
      <sheetId val="3"/>
    </sheetIdMap>
  </header>
  <header guid="{B3D0BC8D-571E-41A3-AE76-867959F75392}" dateTime="2014-11-07T17:00:13" maxSheetId="4" userName="BabikovaNE" r:id="rId20" minRId="193">
    <sheetIdMap count="3">
      <sheetId val="1"/>
      <sheetId val="2"/>
      <sheetId val="3"/>
    </sheetIdMap>
  </header>
  <header guid="{B2454EA5-9472-4A0D-B20A-A196B2F9A707}" dateTime="2014-12-04T10:23:35" maxSheetId="4" userName="Турукина Т.И." r:id="rId21" minRId="196" maxRId="228">
    <sheetIdMap count="3">
      <sheetId val="1"/>
      <sheetId val="2"/>
      <sheetId val="3"/>
    </sheetIdMap>
  </header>
  <header guid="{C66E5AB4-1D15-41BA-838C-388316BF21C3}" dateTime="2014-12-04T10:29:48" maxSheetId="4" userName="Турукина Т.И." r:id="rId22" minRId="229">
    <sheetIdMap count="3">
      <sheetId val="1"/>
      <sheetId val="2"/>
      <sheetId val="3"/>
    </sheetIdMap>
  </header>
  <header guid="{341D3500-4484-4833-BAD1-5A291C43295C}" dateTime="2014-12-04T10:29:57" maxSheetId="4" userName="Турукина Т.И." r:id="rId23" minRId="230">
    <sheetIdMap count="3">
      <sheetId val="1"/>
      <sheetId val="2"/>
      <sheetId val="3"/>
    </sheetIdMap>
  </header>
  <header guid="{429726F6-55ED-4B6F-B6E7-09685DEDCE03}" dateTime="2014-12-05T16:16:26" maxSheetId="4" userName="Мясников А.Ю." r:id="rId24" minRId="231" maxRId="248">
    <sheetIdMap count="3">
      <sheetId val="1"/>
      <sheetId val="2"/>
      <sheetId val="3"/>
    </sheetIdMap>
  </header>
  <header guid="{A0B6810F-7410-4A64-B4E4-0682C87EB357}" dateTime="2014-12-05T16:18:44" maxSheetId="4" userName="Турукина Т.И." r:id="rId25">
    <sheetIdMap count="3">
      <sheetId val="1"/>
      <sheetId val="2"/>
      <sheetId val="3"/>
    </sheetIdMap>
  </header>
  <header guid="{75810D9A-B556-4BE9-95A2-1706AE5CD853}" dateTime="2014-12-05T16:29:55" maxSheetId="4" userName="Турукина Т.И." r:id="rId26" minRId="253">
    <sheetIdMap count="3">
      <sheetId val="1"/>
      <sheetId val="2"/>
      <sheetId val="3"/>
    </sheetIdMap>
  </header>
  <header guid="{C14E6243-3F43-491B-8A35-73B7D7F9B5F2}" dateTime="2014-12-05T16:35:18" maxSheetId="4" userName="Турукина Т.И." r:id="rId27" minRId="256">
    <sheetIdMap count="3">
      <sheetId val="1"/>
      <sheetId val="2"/>
      <sheetId val="3"/>
    </sheetIdMap>
  </header>
  <header guid="{4ACF8316-B665-4C14-A2AA-C268B897803D}" dateTime="2014-12-05T16:46:29" maxSheetId="4" userName="andrievskaya" r:id="rId28" minRId="259">
    <sheetIdMap count="3">
      <sheetId val="1"/>
      <sheetId val="2"/>
      <sheetId val="3"/>
    </sheetIdMap>
  </header>
  <header guid="{24D34EC2-336A-4D7C-9E0A-25A9997A248A}" dateTime="2014-12-05T16:49:02" maxSheetId="4" userName="andrievskaya" r:id="rId29" minRId="262">
    <sheetIdMap count="3">
      <sheetId val="1"/>
      <sheetId val="2"/>
      <sheetId val="3"/>
    </sheetIdMap>
  </header>
  <header guid="{3EC2F6A9-21A1-47F7-9211-9997DF0F1095}" dateTime="2014-12-05T16:51:53" maxSheetId="4" userName="andrievskaya" r:id="rId30" minRId="263">
    <sheetIdMap count="3">
      <sheetId val="1"/>
      <sheetId val="2"/>
      <sheetId val="3"/>
    </sheetIdMap>
  </header>
  <header guid="{FE7AF781-1690-43DE-B724-17497FA4F83D}" dateTime="2014-12-05T16:54:04" maxSheetId="4" userName="BabikovaNE" r:id="rId31" minRId="264">
    <sheetIdMap count="3">
      <sheetId val="1"/>
      <sheetId val="2"/>
      <sheetId val="3"/>
    </sheetIdMap>
  </header>
  <header guid="{DB2684DB-362B-43D4-977A-AA08C3787999}" dateTime="2014-12-05T16:54:12" maxSheetId="4" userName="BabikovaNE" r:id="rId32">
    <sheetIdMap count="3">
      <sheetId val="1"/>
      <sheetId val="2"/>
      <sheetId val="3"/>
    </sheetIdMap>
  </header>
  <header guid="{E84741BB-768C-4C44-BFE2-FFA5171A8B34}" dateTime="2014-12-08T12:06:46" maxSheetId="4" userName="Турукина Т.И." r:id="rId33" minRId="26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08C8604-7C99-425B-A3D2-9AEFC080B244}" action="delete"/>
  <rdn rId="0" localSheetId="1" customView="1" name="Z_908C8604_7C99_425B_A3D2_9AEFC080B244_.wvu.PrintArea" hidden="1" oldHidden="1">
    <formula>Лист1!$A$1:$F$59</formula>
    <oldFormula>Лист1!$A$1:$F$59</oldFormula>
  </rdn>
  <rdn rId="0" localSheetId="1" customView="1" name="Z_908C8604_7C99_425B_A3D2_9AEFC080B244_.wvu.Rows" hidden="1" oldHidden="1">
    <formula>Лист1!$41:$43</formula>
    <oldFormula>Лист1!$41:$43</oldFormula>
  </rdn>
  <rcv guid="{908C8604-7C99-425B-A3D2-9AEFC080B244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" sId="1">
    <oc r="F35" t="inlineStr">
      <is>
        <t>Низкое исполнение по МП "Молодое поколение Ханты-Мансийского района на 2014-2016 годы", подпрограмма «Молодежь Ханты-Мансийского района».                                                                                        По мероприятию организации отдыха в климатически – благоприятных зонах России, зарубежья, в загородных стационарных детских оздоровительных лагерях, так как по условиям контракта оплата запланирована на 4 квартал 2014 года.                                                                                             По мероприятию проведение и участие в слетах, фестивалях, конференциях, форумах, конкурсах (районный конкурс «Молодая  семья года», Слет молодежи Ханты-Мансийского района, неисполнение по причине несостоявшихся торгов, перенесены на 4 квартал.</t>
      </is>
    </oc>
    <nc r="F35"/>
  </rcc>
  <rcc rId="184" sId="1">
    <oc r="F38" t="inlineStr">
      <is>
        <t>Неисполнение по ГП  "Развитие культуры и туризма в Ханты-Мансийском автономном округе – Югре на 2014 – 2020 годы", Комплекс (сельский дом культуры-библиотека-школа-детский сад), п.Кедровый , Культурно-спортивный комплекс (дом культуры, библиотека,универсальный игровой зал) д.Ярки (ПИР) из-за отсутствия финансирования из бюджета автономного округа.</t>
      </is>
    </oc>
    <nc r="F38" t="inlineStr">
      <is>
        <t xml:space="preserve">Неисполнение:                                                                              по субсидии на реализацию государственной программы "Развитие культуры и туризма в Ханты-Мансийском автономном округе – Югре на 2014 – 2020 годы" (Комплекс (сельский дом культуры-библиотека-школа-детский сад), п. Кедровый), нет финансирования из бюджета ХМАО-Югры.
по субсидии на реализацию государственной программы "Развитие культуры и туризма в Ханты-Мансийском автономном округе – Югре на 2014 – 2020 годы" Культурно-спортивный комплекс (дом культуры, библиотека, универсальный игровой зал) д. Ярки (ПИР), нет финансирования из бюджета ХМАО-Югры.
</t>
      </is>
    </nc>
  </rcc>
  <rcc rId="185" sId="1">
    <oc r="F39" t="inlineStr">
      <is>
        <t>Низкое исполнение по дотации на осуществление в соответствии с трудовым законодательством выплат связанных с расторжением до 31 декабря 2013 года трудовых договоров с муниципальными служащими, выполнявшими в 2013 году отдельные государственные полномочия автономного округа в сфере охраны здоровья граждан, а также на оплату работ по составлению годовой бухгалтерской и бюджетной отчетности за 2013 год по разделу "Здравоохранение" так как работниками  не представлены пакеты документов для осуществления выплат по сокращению, а также в связи с переносом отпусков и льготного проезда работников культуры. Неисполнение по программе Культура по мероприятиям районного уровня, в том числе направленных на сохранение и развитие традиционной культуры коренных народов Севера.</t>
      </is>
    </oc>
    <nc r="F39" t="inlineStr">
      <is>
        <t xml:space="preserve">Низкое исполнение по дотации на осуществление в соответствии с трудовым законодательством выплат связанных с расторжением до 31 декабря 2013 года трудовых договоров с муниципальными служащими, выполнявшими в 2013 году отдельные осударственные полномочия автономного округа в сфере охраны здоровья граждан, а также на оплату работ по составлению годовой бухгалтерской и бюджетной отчетности за 2013 год по разделу "Здравоохранение". Сложившаяся экономия в сумме 3 068,5 тыс. рублей будет возвращена в бюджет ХМАО-Югры.
По ведомственной целевой программе «Повышение качества услуг в сфере культуры, молодежной политики, физкультуры, спорта и туризма на 2014 – 2016 годы» Обеспечение исполнения полномочий, в том числе денежное содержание работников, в связи с переносом отпусков работников культуры.
</t>
      </is>
    </nc>
  </rcc>
  <rfmt sheetId="1" sqref="G39">
    <dxf>
      <alignment horizontal="left" readingOrder="0"/>
    </dxf>
  </rfmt>
  <rfmt sheetId="1" sqref="F39">
    <dxf>
      <alignment horizontal="left" readingOrder="0"/>
    </dxf>
  </rfmt>
  <rcc rId="186" sId="1">
    <oc r="F47" t="inlineStr">
      <is>
        <t>Неисполнение по передоваемым полномочиям в АСП Селиярово по соглашениям с предприятиями ТЭК, нет финансирования от Юганскнефтегаза. Неисполнение по субсидиям предоставляемым молодым семьям на строительство жилых помещений в Ханты-Мансийском районе: отсутствие заявителей. Неисполнение по предоставлению субсидий на приобретение жилья или выплата выкупной стоимости за жилые помещения гражданам, переселяемым из с. Базьяны, д. Сухорукова в связи с неисполнением контракта ЗАО "СК ВНСС".</t>
      </is>
    </oc>
    <nc r="F47" t="inlineStr">
      <is>
        <t xml:space="preserve">Неисполнение по передаваемым средствам сельскому поселению Селиярово, которые предусмотрены Соглашением с предприятиями ТЭК, в связи с отсутствием поступления средств в бюджет района от ООО «РН-Юганскнефтегаз»;
 по субсидиям предоставляемым молодым семьям на строительство жилых помещений в Ханты-Мансийском районе в рамках подпрограммы "Обеспечение мерами государственной поддержки по улучшению жилищных условий отдельных категорий граждан на 2014 – 2020 годы" государственной программы "Обеспечение доступным и комфортным жильем жителей Ханты-Мансийского автономного округа – Югры в 2014 – 2020 годах, в связи с отсутствием заявителей. 
по субсидии, предоставляемой для приобретения жилья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 – 2020 годах", в связи с отсутствием финансирования из бюджета ХМАО-Югры.
</t>
      </is>
    </nc>
  </rcc>
  <rcc rId="187" sId="1">
    <oc r="F52" t="inlineStr">
      <is>
        <t>Низкое исполнение по ГП "Развитие физической культуры и спорта в Ханты-Мансийском автономном округе – Югре на 2014 – 2020 годы",  мероприятие "Комплекс спортивных плоскостных сооружений: футбольное поле с искусственным покрытием, беговыми дорожками и трибунами на 500 зрительских мест; баскетбольной и волейбольной площадок с трибунами на 250 зрительских мест; прыжковая яма, сектор для толкания ядра, расположденных в п. Горноправдинск Ханты-Мансийского района"  из-за не полного финансирования из бюджета ХМАО-Югры.</t>
      </is>
    </oc>
    <nc r="F52"/>
  </rcc>
  <rcc rId="188" sId="1">
    <nc r="F51" t="inlineStr">
      <is>
        <t>Остаток средств за счет резерва на реализацию Указа президента РФ от 7 мая 2012 года № 597 "О мероприятиях по реализации государственной социальной политики".</t>
      </is>
    </nc>
  </rcc>
  <rfmt sheetId="1" sqref="F51">
    <dxf>
      <alignment wrapText="1" readingOrder="0"/>
    </dxf>
  </rfmt>
  <rcv guid="{DB654CCD-EF71-4473-8E26-CCE956A6E472}" action="delete"/>
  <rdn rId="0" localSheetId="1" customView="1" name="Z_DB654CCD_EF71_4473_8E26_CCE956A6E472_.wvu.PrintArea" hidden="1" oldHidden="1">
    <formula>Лист1!$A$1:$F$59</formula>
    <oldFormula>Лист1!$A$1:$F$59</oldFormula>
  </rdn>
  <rdn rId="0" localSheetId="1" customView="1" name="Z_DB654CCD_EF71_4473_8E26_CCE956A6E472_.wvu.Rows" hidden="1" oldHidden="1">
    <formula>Лист1!$41:$43</formula>
    <oldFormula>Лист1!$41:$43</oldFormula>
  </rdn>
  <rcv guid="{DB654CCD-EF71-4473-8E26-CCE956A6E47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01" sId="1">
    <oc r="H28" t="inlineStr">
      <is>
        <t>Не переданы средства сельским поселениям района по соглашениям с предприятиями ТЭК, т.к. средства  от редприятий ТЭК на 01.09.2014 года не поступили.</t>
      </is>
    </oc>
    <nc r="H28" t="inlineStr">
      <is>
        <t>Не переданы средства сельским поселениям района по соглашениям с предприятиями ТЭК, т.к. средства  от редприятий ТЭК на 01.10.2014 года не поступили.</t>
      </is>
    </nc>
  </rcc>
  <rcv guid="{311B0CCD-3A82-48D8-B3A6-D284225681E3}" action="delete"/>
  <rdn rId="0" localSheetId="1" customView="1" name="Z_311B0CCD_3A82_48D8_B3A6_D284225681E3_.wvu.PrintArea" hidden="1" oldHidden="1">
    <formula>Лист1!$A$1:$H$59</formula>
    <oldFormula>Лист1!$A$1:$H$59</oldFormula>
  </rdn>
  <rdn rId="0" localSheetId="1" customView="1" name="Z_311B0CCD_3A82_48D8_B3A6_D284225681E3_.wvu.Rows" hidden="1" oldHidden="1">
    <formula>Лист1!$41:$43</formula>
    <oldFormula>Лист1!$41:$43</oldFormula>
  </rdn>
  <rcv guid="{311B0CCD-3A82-48D8-B3A6-D284225681E3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263" sId="1">
    <oc r="F29" t="inlineStr">
      <is>
        <t>Не использованы средства на  приобретение мусоровоза п.Горноправдинск в рамках муниципальной программы «Развитие и модернизация жилищно-коммунального комплекса Ханты-Мансийского района  на 2014 – 2016 год. Контракт заключен. Исполнение планируется в 4 квартале.</t>
      </is>
    </oc>
    <nc r="F29" t="inlineStr">
      <is>
        <t>Не использованы средства на  приобретение дизель-генераторной установки для электроснабжения населенных пунктов Ханты-Мансийского района в рамках муниципальной программы «Развитие и модернизация жилищно-коммунального комплекса Ханты-Мансийского района  на 2014 – 2016 год. Контракт находится на согласовании. Исполнение планируется в декабре 2014 года.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193" sId="1">
    <oc r="F23" t="inlineStr">
      <is>
        <t>По МП «Развитие информационного общества Ханты-Мансийского района на 2014 – 2016 годы» конкурсные процедуры в стации проведения;ВЦП"Обеспечение деятельности администрации Ханты-Мансийского района на 2014 - 2016 годы";ВЦП"Обеспечение деятельности департамента имущественных и земельных отношений администрации Ханты-Мансийского района на 2014-2016 годы"-конкурсные процедуры в стации проведения</t>
      </is>
    </oc>
    <nc r="F23" t="inlineStr">
      <is>
        <t>ВЦП"Обеспечение деятельности администрации Ханты-Мансийского района на 2014 - 2016 годы";ВЦП"Обеспечение деятельности департамента имущественных и земельных отношений администрации Ханты-Мансийского района на 2014-2016 годы"-конкурсные процедуры в стации проведения.   По МП «Развитие информационного общества Ханты-Мансийского района на 2014 – 2016 годы» -ожидается доставка оборудования, оплата после его поступления.</t>
      </is>
    </nc>
  </rcc>
  <rcv guid="{908C8604-7C99-425B-A3D2-9AEFC080B244}" action="delete"/>
  <rdn rId="0" localSheetId="1" customView="1" name="Z_908C8604_7C99_425B_A3D2_9AEFC080B244_.wvu.PrintArea" hidden="1" oldHidden="1">
    <formula>Лист1!$A$1:$F$59</formula>
    <oldFormula>Лист1!$A$1:$F$59</oldFormula>
  </rdn>
  <rdn rId="0" localSheetId="1" customView="1" name="Z_908C8604_7C99_425B_A3D2_9AEFC080B244_.wvu.Rows" hidden="1" oldHidden="1">
    <formula>Лист1!$41:$43</formula>
    <oldFormula>Лист1!$41:$43</oldFormula>
  </rdn>
  <rcv guid="{908C8604-7C99-425B-A3D2-9AEFC080B244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311B0CCD-3A82-48D8-B3A6-D284225681E3}" action="delete"/>
  <rdn rId="0" localSheetId="1" customView="1" name="Z_311B0CCD_3A82_48D8_B3A6_D284225681E3_.wvu.PrintArea" hidden="1" oldHidden="1">
    <formula>Лист1!$A$1:$H$59</formula>
    <oldFormula>Лист1!$A$1:$H$59</oldFormula>
  </rdn>
  <rdn rId="0" localSheetId="1" customView="1" name="Z_311B0CCD_3A82_48D8_B3A6_D284225681E3_.wvu.Rows" hidden="1" oldHidden="1">
    <formula>Лист1!$41:$43</formula>
    <oldFormula>Лист1!$41:$43</oldFormula>
  </rdn>
  <rcv guid="{311B0CCD-3A82-48D8-B3A6-D284225681E3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104" sId="1">
    <oc r="H29" t="inlineStr">
      <is>
        <t>Не использованы средства на приобретение  трактора п.Красноленинский, приобретение мусоровоза п.Горноправдинск в рамках муниципальной программы «Развитие и модернизация жилищно-коммунального комплекса Ханты-Мансийского района  на 2014 – 2016 год. Исполнение планируется в 3 квартале.</t>
      </is>
    </oc>
    <nc r="H29" t="inlineStr">
      <is>
        <t>Не использованы средства на  приобретение мусоровоза п.Горноправдинск в рамках муниципальной программы «Развитие и модернизация жилищно-коммунального комплекса Ханты-Мансийского района  на 2014 – 2016 год. Контракт заключен. Исполнение планируется в 4 квартале.</t>
      </is>
    </nc>
  </rcc>
  <rcv guid="{311B0CCD-3A82-48D8-B3A6-D284225681E3}" action="delete"/>
  <rdn rId="0" localSheetId="1" customView="1" name="Z_311B0CCD_3A82_48D8_B3A6_D284225681E3_.wvu.PrintArea" hidden="1" oldHidden="1">
    <formula>Лист1!$A$1:$H$59</formula>
    <oldFormula>Лист1!$A$1:$H$59</oldFormula>
  </rdn>
  <rdn rId="0" localSheetId="1" customView="1" name="Z_311B0CCD_3A82_48D8_B3A6_D284225681E3_.wvu.Rows" hidden="1" oldHidden="1">
    <formula>Лист1!$41:$43</formula>
    <oldFormula>Лист1!$41:$43</oldFormula>
  </rdn>
  <rcv guid="{311B0CCD-3A82-48D8-B3A6-D284225681E3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62" sId="1">
    <oc r="F28" t="inlineStr">
      <is>
        <t>Не переданы средства сельским поселениям района по соглашениям с предприятиями ТЭК, т.к. средства  от редприятий ТЭК на 01.10.2014 года не поступили.</t>
      </is>
    </oc>
    <nc r="F28" t="inlineStr">
      <is>
        <t>Не переданы средства сельским поселениям района по соглашениям с предприятиями ТЭК, т.к. средства  от редприятий ТЭК на 01.12.2014 года не поступили.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259" sId="1">
    <oc r="F26" t="inlineStr">
      <is>
        <t>Не в полном объеме освоены средства запланированные  на приобретение жилья в рамках программы   «Улучшение жилищных условий жителей Ханты-Мансийского района на 2014 – 2016 годы» за счет средст бюджета автономного округа. Фактическое поступление  средств из  окружного бюджета  меньше запланированных асигнований на 2014 год.</t>
      </is>
    </oc>
    <nc r="F26" t="inlineStr">
      <is>
        <t>Не в полном объеме освоены средства запланированные  на приобретение жилья в рамках программы   «Улучшение жилищных условий жителей Ханты-Мансийского района на 2014 – 2016 годы» . Уточнение плановых ассигнований  на данные цели было произведено в октябре, ноябре 2014 года на сумму 216 млн. рублей., в том числе за счет средств окружного бюджета 146 млн.рублей. Освоение планируется в декабре 2014 года с переходящими остатками на 2015 год.</t>
      </is>
    </nc>
  </rcc>
  <rdn rId="0" localSheetId="1" customView="1" name="Z_D28917B2_3C98_4503_B507_C2055D8E6028_.wvu.PrintArea" hidden="1" oldHidden="1">
    <formula>Лист1!$A$1:$F$59</formula>
  </rdn>
  <rdn rId="0" localSheetId="1" customView="1" name="Z_D28917B2_3C98_4503_B507_C2055D8E6028_.wvu.Rows" hidden="1" oldHidden="1">
    <formula>Лист1!$41:$43</formula>
  </rdn>
  <rcv guid="{D28917B2-3C98-4503-B507-C2055D8E6028}" action="add"/>
</revisions>
</file>

<file path=xl/revisions/revisionLog13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" sId="1">
    <oc r="F16" t="inlineStr">
      <is>
        <t>Не исполнение средств сложилось по аварийно-техническому запасу в сумме 3 000,0 тыс. рублей. Контракты на приобретение аварийно-технического запаса заключены, исполнение в 4 квартале 2014 года. Не переданы межбюджетные трансферты сельскому поселению Селиярово в сумме 1 000,0 тыс. рублей в связи с отсутствием поступлений от предприятий ТЭК. А также по казенному учреждению «Управление гражданской защиты» не исполнение от плана 9 месяцев 2014 года в сумме 1 101,3 тыс. рублей по расходам на содержание управления, исполнение ожидается в 4 квартале 2014 года.</t>
      </is>
    </oc>
    <nc r="F16" t="inlineStr">
      <is>
        <t>Не исполнение средств сложилось по аварийно-техническому запасу в сумме 3 000,0 тыс. рублей. Контракты на приобретение аварийно-технического запаса заключены, исполнение в 4 квартале 2014 года. Не переданы межбюджетные трансферты сельскому поселению Селиярово в сумме 1 000,0 тыс. рублей в связи с отсутствием поступлений от предприятий ТЭК. А также по казенному учреждению «Управление гражданской защиты» не исполнение от плана  2014 года в сумме 2390,4 тыс. рублей по расходам на содержание управления, исполнение ожидается в 4 квартале 2014 года.</t>
      </is>
    </nc>
  </rcc>
  <rcc rId="192" sId="1">
    <oc r="F17" t="inlineStr">
      <is>
        <t>Не исполнение по строительно-монтажным работам по пожарным водоемам в п. Бобровский, д. Ягурьях, п. Красноленинский (оплата запланирована на 3,4 квартал квартал) .</t>
      </is>
    </oc>
    <nc r="F17" t="inlineStr">
      <is>
        <t>Не исполнение по строительно-монтажным работам по пожарным водоемам в п. Бобровский, д. Ягурьях, п. Красноленинский , а также размещение систем видеоообзора в п. Горноправдинск, (оплата запланирована на 4  квартал)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6" sId="1">
    <oc r="A1" t="inlineStr">
      <is>
        <t>Анализ исполнения бюджета Ханты-Мансийского района на 01.11. 2014 года</t>
      </is>
    </oc>
    <nc r="A1" t="inlineStr">
      <is>
        <t>Анализ исполнения бюджета Ханты-Мансийского района на 01.12. 2014 года</t>
      </is>
    </nc>
  </rcc>
  <rcc rId="197" sId="1" numFmtId="4">
    <oc r="D4">
      <v>32594.3</v>
    </oc>
    <nc r="D4">
      <v>34503.1</v>
    </nc>
  </rcc>
  <rcc rId="198" sId="1" numFmtId="4">
    <oc r="D5">
      <v>14717.2</v>
    </oc>
    <nc r="D5">
      <v>15132.7</v>
    </nc>
  </rcc>
  <rcc rId="199" sId="1" numFmtId="4">
    <oc r="D6">
      <v>66056</v>
    </oc>
    <nc r="D6">
      <v>69077.8</v>
    </nc>
  </rcc>
  <rcc rId="200" sId="1" numFmtId="4">
    <oc r="D8">
      <v>43038.400000000001</v>
    </oc>
    <nc r="D8">
      <v>44568.5</v>
    </nc>
  </rcc>
  <rcc rId="201" sId="1" numFmtId="4">
    <oc r="D11">
      <v>183356.3</v>
    </oc>
    <nc r="D11">
      <v>187045.9</v>
    </nc>
  </rcc>
  <rcc rId="202" sId="1" numFmtId="4">
    <oc r="D15">
      <v>3153.1</v>
    </oc>
    <nc r="D15">
      <v>3370.3</v>
    </nc>
  </rcc>
  <rcc rId="203" sId="1" numFmtId="4">
    <oc r="D16">
      <v>18112.400000000001</v>
    </oc>
    <nc r="D16">
      <v>18600.900000000001</v>
    </nc>
  </rcc>
  <rcc rId="204" sId="1" numFmtId="4">
    <oc r="D17">
      <v>29302.2</v>
    </oc>
    <nc r="D17">
      <v>39150.1</v>
    </nc>
  </rcc>
  <rcc rId="205" sId="1" numFmtId="4">
    <oc r="D19">
      <v>6819.5</v>
    </oc>
    <nc r="D19">
      <v>7406.1</v>
    </nc>
  </rcc>
  <rcc rId="206" sId="1" numFmtId="4">
    <oc r="D20">
      <v>106055.7</v>
    </oc>
    <nc r="D20">
      <v>115624.1</v>
    </nc>
  </rcc>
  <rcc rId="207" sId="1" numFmtId="4">
    <oc r="D21">
      <v>11936.2</v>
    </oc>
    <nc r="D21">
      <v>13511</v>
    </nc>
  </rcc>
  <rcc rId="208" sId="1" numFmtId="4">
    <oc r="D23">
      <v>3888.5</v>
    </oc>
    <nc r="D23">
      <v>4492.6000000000004</v>
    </nc>
  </rcc>
  <rcc rId="209" sId="1" numFmtId="4">
    <oc r="D24">
      <v>102179</v>
    </oc>
    <nc r="D24">
      <v>109814.2</v>
    </nc>
  </rcc>
  <rcc rId="210" sId="1" numFmtId="4">
    <oc r="D26">
      <v>150362</v>
    </oc>
    <nc r="D26">
      <v>180141.8</v>
    </nc>
  </rcc>
  <rcc rId="211" sId="1" numFmtId="4">
    <oc r="D27">
      <v>295975.90000000002</v>
    </oc>
    <nc r="D27">
      <v>362810.2</v>
    </nc>
  </rcc>
  <rcc rId="212" sId="1" numFmtId="4">
    <oc r="D29">
      <v>15610.6</v>
    </oc>
    <nc r="D29">
      <v>16573.3</v>
    </nc>
  </rcc>
  <rcc rId="213" sId="1" numFmtId="4">
    <oc r="D31">
      <v>2039.9</v>
    </oc>
    <nc r="D31">
      <v>3629.9</v>
    </nc>
  </rcc>
  <rcc rId="214" sId="1" numFmtId="4">
    <oc r="D33">
      <v>279424.09999999998</v>
    </oc>
    <nc r="D33">
      <v>306275.8</v>
    </nc>
  </rcc>
  <rcc rId="215" sId="1" numFmtId="4">
    <oc r="D34">
      <v>936694.2</v>
    </oc>
    <nc r="D34">
      <v>1052777.3999999999</v>
    </nc>
  </rcc>
  <rcc rId="216" sId="1" numFmtId="4">
    <oc r="D36">
      <v>98496</v>
    </oc>
    <nc r="D36">
      <v>103634.9</v>
    </nc>
  </rcc>
  <rcc rId="217" sId="1" numFmtId="4">
    <oc r="D38">
      <v>41037.5</v>
    </oc>
    <nc r="D38">
      <v>55922.8</v>
    </nc>
  </rcc>
  <rcc rId="218" sId="1" numFmtId="4">
    <oc r="D39">
      <v>34364.9</v>
    </oc>
    <nc r="D39">
      <v>36004.199999999997</v>
    </nc>
  </rcc>
  <rcc rId="219" sId="1" numFmtId="4">
    <oc r="D44">
      <v>12610.2</v>
    </oc>
    <nc r="D44">
      <v>13209.6</v>
    </nc>
  </rcc>
  <rcc rId="220" sId="1" numFmtId="4">
    <oc r="D46">
      <v>4693.8999999999996</v>
    </oc>
    <nc r="D46">
      <v>5159.5</v>
    </nc>
  </rcc>
  <rcc rId="221" sId="1" numFmtId="4">
    <oc r="D47">
      <v>6440.1</v>
    </oc>
    <nc r="D47">
      <v>8681.9</v>
    </nc>
  </rcc>
  <rcc rId="222" sId="1" numFmtId="4">
    <oc r="D48">
      <v>67716</v>
    </oc>
    <nc r="D48">
      <v>74953.8</v>
    </nc>
  </rcc>
  <rcc rId="223" sId="1" numFmtId="4">
    <oc r="D49">
      <v>7974.5</v>
    </oc>
    <nc r="D49">
      <v>8195.7000000000007</v>
    </nc>
  </rcc>
  <rcc rId="224" sId="1" numFmtId="4">
    <oc r="D52">
      <v>228637.3</v>
    </oc>
    <nc r="D52">
      <v>230837.5</v>
    </nc>
  </rcc>
  <rcc rId="225" sId="1" numFmtId="4">
    <oc r="D58">
      <v>288118.40000000002</v>
    </oc>
    <nc r="D58">
      <v>313166.2</v>
    </nc>
  </rcc>
  <rcc rId="226" sId="1">
    <oc r="B3" t="inlineStr">
      <is>
        <t>Общегоссударственные вопросы</t>
      </is>
    </oc>
    <nc r="B3" t="inlineStr">
      <is>
        <t>Общегосударственные вопросы</t>
      </is>
    </nc>
  </rcc>
  <rcc rId="227" sId="1" numFmtId="4">
    <oc r="D22">
      <v>143013.4</v>
    </oc>
    <nc r="D22">
      <v>180687</v>
    </nc>
  </rcc>
  <rcc rId="228" sId="1" numFmtId="4">
    <oc r="D35">
      <v>28882.9</v>
    </oc>
    <nc r="D35">
      <v>29464.7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264" sId="1">
    <oc r="F23" t="inlineStr">
      <is>
        <t>ВЦП"Обеспечение деятельности администрации Ханты-Мансийского района на 2014 - 2016 годы";ВЦП"Обеспечение деятельности департамента имущественных и земельных отношений администрации Ханты-Мансийского района на 2014-2016 годы"-конкурсные процедуры в стации проведения.   По МП «Развитие информационного общества Ханты-Мансийского района на 2014 – 2016 годы» -ожидается доставка оборудования, оплата после его поступления.</t>
      </is>
    </oc>
    <nc r="F23" t="inlineStr">
      <is>
        <t>ВЦП"Обеспечение деятельности департамента имущественных и земельных отношений администрации Ханты-Мансийского района на 2014-2016 годы"-конкурсные процедуры в стации проведения.   По МП «Развитие информационного общества Ханты-Мансийского района на 2014 – 2016 годы» -ожидается доставка оборудования, оплата после его поступления.</t>
      </is>
    </nc>
  </rcc>
  <rcv guid="{908C8604-7C99-425B-A3D2-9AEFC080B244}" action="delete"/>
  <rdn rId="0" localSheetId="1" customView="1" name="Z_908C8604_7C99_425B_A3D2_9AEFC080B244_.wvu.PrintArea" hidden="1" oldHidden="1">
    <formula>Лист1!$A$1:$F$59</formula>
    <oldFormula>Лист1!$A$1:$F$59</oldFormula>
  </rdn>
  <rdn rId="0" localSheetId="1" customView="1" name="Z_908C8604_7C99_425B_A3D2_9AEFC080B244_.wvu.Rows" hidden="1" oldHidden="1">
    <formula>Лист1!$41:$43</formula>
    <oldFormula>Лист1!$41:$43</oldFormula>
  </rdn>
  <rcv guid="{908C8604-7C99-425B-A3D2-9AEFC080B244}" action="add"/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" sId="1">
    <nc r="B62" t="inlineStr">
      <is>
        <t>касса заполнена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" sId="1">
    <oc r="B62" t="inlineStr">
      <is>
        <t>касса заполнена</t>
      </is>
    </oc>
    <nc r="B62"/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3C97540-386A-4678-BF91-7CED088121B1}" action="delete"/>
  <rdn rId="0" localSheetId="1" customView="1" name="Z_33C97540_386A_4678_BF91_7CED088121B1_.wvu.PrintArea" hidden="1" oldHidden="1">
    <formula>Лист1!$A$1:$F$59</formula>
    <oldFormula>Лист1!$A$1:$F$59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" sId="1">
    <oc r="F16" t="inlineStr">
      <is>
        <t>Не исполнение средств сложилось по аварийно-техническому запасу в сумме 3 000,0 тыс. рублей. Контракты на приобретение аварийно-технического запаса заключены, исполнение в 4 квартале 2014 года. Не переданы межбюджетные трансферты сельскому поселению Селиярово в сумме 1 000,0 тыс. рублей в связи с отсутствием поступлений от предприятий ТЭК. А также по казенному учреждению «Управление гражданской защиты» не исполнение от плана  2014 года в сумме 2390,4 тыс. рублей по расходам на содержание управления, исполнение ожидается в 4 квартале 2014 года.</t>
      </is>
    </oc>
    <nc r="F16" t="inlineStr">
      <is>
        <t>Не исполнение средств сложилось по аварийно-техническому запасу в сумме 2 956,0 тыс. рублей. Контракты на приобретение аварийно-технического запаса заключены, исполнение в 4 квартале 2014 года. Не переданы межбюджетные трансферты сельскому поселению Селиярово в сумме 1 000,0 тыс. рублей в связи с отсутствием поступлений от предприятий ТЭК. А также по казенному учреждению «Управление гражданской защиты» не исполнение от плана  2014 года в сумме 1533,7 тыс. рублей по расходам на содержание управления, исполнение ожидается в декабре 2014 года.</t>
      </is>
    </nc>
  </rcc>
  <rcv guid="{33C97540-386A-4678-BF91-7CED088121B1}" action="delete"/>
  <rdn rId="0" localSheetId="1" customView="1" name="Z_33C97540_386A_4678_BF91_7CED088121B1_.wvu.PrintArea" hidden="1" oldHidden="1">
    <formula>Лист1!$A$1:$F$59</formula>
    <oldFormula>Лист1!$A$1:$F$59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" sId="1">
    <oc r="F17" t="inlineStr">
      <is>
        <t>Не исполнение по строительно-монтажным работам по пожарным водоемам в п. Бобровский, д. Ягурьях, п. Красноленинский , а также размещение систем видеоообзора в п. Горноправдинск, (оплата запланирована на 4  квартал)</t>
      </is>
    </oc>
    <nc r="F17" t="inlineStr">
      <is>
        <t>Не исполнение по мероприятию -размещение систем видеоообзора в п. Горноправдинск, (оплата запланирована на 4  квартал) в сумаме 3020,0 тыс. рублей и по строительству участковых пунктов полиции в п. Селиярово и Кирпичные. Освоение  бюдж. Асссигнований в декабре 2014 года</t>
      </is>
    </nc>
  </rcc>
  <rcv guid="{33C97540-386A-4678-BF91-7CED088121B1}" action="delete"/>
  <rdn rId="0" localSheetId="1" customView="1" name="Z_33C97540_386A_4678_BF91_7CED088121B1_.wvu.PrintArea" hidden="1" oldHidden="1">
    <formula>Лист1!$A$1:$F$59</formula>
    <oldFormula>Лист1!$A$1:$F$59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" sId="1" numFmtId="4">
    <oc r="C6">
      <v>74077.3</v>
    </oc>
    <nc r="C6">
      <v>73117.3</v>
    </nc>
  </rcc>
  <rcc rId="232" sId="1" numFmtId="4">
    <oc r="C11">
      <v>202467.5</v>
    </oc>
    <nc r="C11">
      <v>202179.1</v>
    </nc>
  </rcc>
  <rcc rId="233" sId="1" numFmtId="4">
    <oc r="C16">
      <v>24503.7</v>
    </oc>
    <nc r="C16">
      <v>24459.7</v>
    </nc>
  </rcc>
  <rcc rId="234" sId="1" numFmtId="4">
    <oc r="C20">
      <v>139024.20000000001</v>
    </oc>
    <nc r="C20">
      <v>152287.5</v>
    </nc>
  </rcc>
  <rcc rId="235" sId="1" numFmtId="4">
    <oc r="C23">
      <v>14819.5</v>
    </oc>
    <nc r="C23">
      <v>15319.5</v>
    </nc>
  </rcc>
  <rcc rId="236" sId="1" numFmtId="4">
    <oc r="C26">
      <v>314617.2</v>
    </oc>
    <nc r="C26">
      <v>458756.8</v>
    </nc>
  </rcc>
  <rcc rId="237" sId="1" numFmtId="4">
    <oc r="C27">
      <v>634956.1</v>
    </oc>
    <nc r="C27">
      <v>663294.69999999995</v>
    </nc>
  </rcc>
  <rcc rId="238" sId="1" numFmtId="4">
    <oc r="C29">
      <v>21111.5</v>
    </oc>
    <nc r="C29">
      <v>20980</v>
    </nc>
  </rcc>
  <rcc rId="239" sId="1" numFmtId="4">
    <oc r="C33">
      <v>402139</v>
    </oc>
    <nc r="C33">
      <v>402921.7</v>
    </nc>
  </rcc>
  <rcc rId="240" sId="1" numFmtId="4">
    <oc r="C34">
      <v>1307890.5</v>
    </oc>
    <nc r="C34">
      <v>1284223.7</v>
    </nc>
  </rcc>
  <rcc rId="241" sId="1" numFmtId="4">
    <oc r="C36">
      <v>130525.9</v>
    </oc>
    <nc r="C36">
      <v>128088</v>
    </nc>
  </rcc>
  <rcc rId="242" sId="1" numFmtId="4">
    <oc r="C47">
      <v>21222.9</v>
    </oc>
    <nc r="C47">
      <v>23083.3</v>
    </nc>
  </rcc>
  <rcc rId="243" sId="1" numFmtId="4">
    <oc r="C48">
      <v>93378.5</v>
    </oc>
    <nc r="C48">
      <v>89595.3</v>
    </nc>
  </rcc>
  <rcc rId="244" sId="1" numFmtId="4">
    <oc r="C4">
      <v>35541.5</v>
    </oc>
    <nc r="C4">
      <v>36516.5</v>
    </nc>
  </rcc>
  <rcc rId="245" sId="1">
    <oc r="F47" t="inlineStr">
      <is>
        <t xml:space="preserve">Неисполнение по передаваемым средствам сельскому поселению Селиярово, которые предусмотрены Соглашением с предприятиями ТЭК, в связи с отсутствием поступления средств в бюджет района от ООО «РН-Юганскнефтегаз»;
 по субсидиям предоставляемым молодым семьям на строительство жилых помещений в Ханты-Мансийском районе в рамках подпрограммы "Обеспечение мерами государственной поддержки по улучшению жилищных условий отдельных категорий граждан на 2014 – 2020 годы" государственной программы "Обеспечение доступным и комфортным жильем жителей Ханты-Мансийского автономного округа – Югры в 2014 – 2020 годах, в связи с отсутствием заявителей. 
по субсидии, предоставляемой для приобретения жилья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 – 2020 годах", в связи с отсутствием финансирования из бюджета ХМАО-Югры.
</t>
      </is>
    </oc>
    <nc r="F47" t="inlineStr">
      <is>
        <t xml:space="preserve">Неисполнение по передаваемым средствам сельскому поселению Селиярово, которые предусмотрены Соглашением с предприятиями ТЭК, в связи с отсутствием поступления средств в бюджет района от ООО «РН-Юганскнефтегаз»;
 по субсидиям предоставляемым молодым семьям на строительство жилых помещений в Ханты-Мансийском районе в рамках подпрограммы "Обеспечение мерами государственной поддержки по улучшению жилищных условий отдельных категорий граждан на 2014 – 2020 годы" государственной программы "Обеспечение доступным и комфортным жильем жителей Ханты-Мансийского автономного округа – Югры в 2014 – 2020 годах, в связи с отсутствием заявителей. </t>
      </is>
    </nc>
  </rcc>
  <rcc rId="246" sId="1">
    <oc r="F39" t="inlineStr">
      <is>
        <t xml:space="preserve">Низкое исполнение по дотации на осуществление в соответствии с трудовым законодательством выплат связанных с расторжением до 31 декабря 2013 года трудовых договоров с муниципальными служащими, выполнявшими в 2013 году отдельные осударственные полномочия автономного округа в сфере охраны здоровья граждан, а также на оплату работ по составлению годовой бухгалтерской и бюджетной отчетности за 2013 год по разделу "Здравоохранение". Сложившаяся экономия в сумме 3 068,5 тыс. рублей будет возвращена в бюджет ХМАО-Югры.
По ведомственной целевой программе «Повышение качества услуг в сфере культуры, молодежной политики, физкультуры, спорта и туризма на 2014 – 2016 годы» Обеспечение исполнения полномочий, в том числе денежное содержание работников, в связи с переносом отпусков работников культуры.
</t>
      </is>
    </oc>
    <nc r="F39" t="inlineStr">
      <is>
        <t xml:space="preserve">
По ведомственной целевой программе «Повышение качества услуг в сфере культуры, молодежной политики, физкультуры, спорта и туризма на 2014 – 2016 годы» Обеспечение исполнения полномочий, в том числе денежное содержание работников, в связи с переносом отпусков работников культуры.</t>
      </is>
    </nc>
  </rcc>
  <rcc rId="247" sId="1">
    <oc r="F34" t="inlineStr">
      <is>
        <t xml:space="preserve">Низкое исполнение по субвенции на реализацию основных общеобразовательных программ, в связи с тем, что выплата по фонду надбавок и доплат (положение «Об оплате труда, компенсационных и стимулирующих выплат») запланировано помесячно, а фактически осуществляется после подведения итогов за 3 квартал, т.е. в месяце, следующем за отчетным. </t>
      </is>
    </oc>
    <nc r="F34" t="inlineStr">
      <is>
        <t xml:space="preserve">Низкое исполнение по субвенции на реализацию основных общеобразовательных программ, в связи с тем, что выплата по фонду надбавок и доплат (положение «Об оплате труда, компенсационных и стимулирующих выплат») запланировано помесячно, а фактически осуществляется после подведения итогов  т.е. в месяце, следующем за отчетным. </t>
      </is>
    </nc>
  </rcc>
  <rcc rId="248" sId="1">
    <oc r="F33" t="inlineStr">
      <is>
        <t>Низкое исполнение по субвенции на реализацию дошкольными образовательными организациями основных общеобразовательных программ дошкольного образования, в связи с тем, что выплата по фонду надбавок и доплат (положение «Об оплате труда, компенсационных и стимулирующих выплат»); запланировано помесячно, а фактически осуществляется после подведения итогов за 3 квартал, т.е. в месяце, следующем за отчетным.</t>
      </is>
    </oc>
    <nc r="F33" t="inlineStr">
      <is>
        <t>Низкое исполнение по субвенции на реализацию дошкольными образовательными организациями основных общеобразовательных программ дошкольного образования, в связи с тем, что выплата по фонду надбавок и доплат (положение «Об оплате труда, компенсационных и стимулирующих выплат»); запланировано помесячно, а фактически осуществляется после подведения итогов т.е. в месяце, следующем за отчетным.</t>
      </is>
    </nc>
  </rcc>
  <rcv guid="{DB654CCD-EF71-4473-8E26-CCE956A6E472}" action="delete"/>
  <rdn rId="0" localSheetId="1" customView="1" name="Z_DB654CCD_EF71_4473_8E26_CCE956A6E472_.wvu.PrintArea" hidden="1" oldHidden="1">
    <formula>Лист1!$A$1:$F$59</formula>
    <oldFormula>Лист1!$A$1:$F$59</oldFormula>
  </rdn>
  <rdn rId="0" localSheetId="1" customView="1" name="Z_DB654CCD_EF71_4473_8E26_CCE956A6E472_.wvu.Rows" hidden="1" oldHidden="1">
    <formula>Лист1!$41:$43</formula>
    <oldFormula>Лист1!$41:$43</oldFormula>
  </rdn>
  <rcv guid="{DB654CCD-EF71-4473-8E26-CCE956A6E472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9" sId="1" ref="F1:F1048576" action="deleteCol">
    <undo index="0" exp="area" ref3D="1" dr="$A$1:$F$59" dn="Область_печати" sId="1"/>
    <undo index="0" exp="area" ref3D="1" dr="$A$41:$XFD$43" dn="Z_DB654CCD_EF71_4473_8E26_CCE956A6E472_.wvu.Rows" sId="1"/>
    <undo index="0" exp="area" ref3D="1" dr="$A$1:$F$59" dn="Z_DB654CCD_EF71_4473_8E26_CCE956A6E472_.wvu.PrintArea" sId="1"/>
    <undo index="0" exp="area" ref3D="1" dr="$A$41:$XFD$43" dn="Z_D28917B2_3C98_4503_B507_C2055D8E6028_.wvu.Rows" sId="1"/>
    <undo index="0" exp="area" ref3D="1" dr="$A$1:$F$59" dn="Z_D28917B2_3C98_4503_B507_C2055D8E6028_.wvu.PrintArea" sId="1"/>
    <undo index="0" exp="area" ref3D="1" dr="$A$41:$XFD$43" dn="Z_908C8604_7C99_425B_A3D2_9AEFC080B244_.wvu.Rows" sId="1"/>
    <undo index="0" exp="area" ref3D="1" dr="$A$1:$F$59" dn="Z_908C8604_7C99_425B_A3D2_9AEFC080B244_.wvu.PrintArea" sId="1"/>
    <undo index="0" exp="area" ref3D="1" dr="$A$41:$XFD$43" dn="Z_3ADDF607_CC62_47CF_B370_6DD9E7C269BE_.wvu.Rows" sId="1"/>
    <undo index="0" exp="area" ref3D="1" dr="$A$1:$F$59" dn="Z_3ADDF607_CC62_47CF_B370_6DD9E7C269BE_.wvu.PrintArea" sId="1"/>
    <undo index="0" exp="area" ref3D="1" dr="$A$41:$XFD$43" dn="Z_33C97540_386A_4678_BF91_7CED088121B1_.wvu.Rows" sId="1"/>
    <undo index="0" exp="area" ref3D="1" dr="$A$1:$F$59" dn="Z_33C97540_386A_4678_BF91_7CED088121B1_.wvu.PrintArea" sId="1"/>
    <undo index="0" exp="area" ref3D="1" dr="$A$41:$XFD$43" dn="Z_311B0CCD_3A82_48D8_B3A6_D284225681E3_.wvu.Rows" sId="1"/>
    <undo index="0" exp="area" ref3D="1" dr="$A$1:$F$59" dn="Z_311B0CCD_3A82_48D8_B3A6_D284225681E3_.wvu.PrintArea" sId="1"/>
    <rfmt sheetId="1" xfDxf="1" sqref="F1:F1048576" start="0" length="0">
      <dxf>
        <font>
          <sz val="14"/>
          <name val="Times New Roman"/>
          <scheme val="none"/>
        </font>
      </dxf>
    </rfmt>
    <rcc rId="0" sId="1" dxf="1">
      <nc r="F2" t="inlineStr">
        <is>
          <t xml:space="preserve">Примечание
</t>
        </is>
      </nc>
      <ndxf>
        <font>
          <b/>
          <sz val="14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" start="0" length="0">
      <dxf>
        <font>
          <b/>
          <sz val="14"/>
          <name val="Times New Roman"/>
          <scheme val="none"/>
        </font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1" t="inlineStr">
        <is>
          <t>Произведены расходы по поставке, транспортировке и экспертизе каменного угля в общей сумме 69 062,8 тыс. рублей (досрочный завоз в районы Крайнего Севера).</t>
        </is>
      </nc>
      <ndxf>
        <font>
          <sz val="14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5" t="inlineStr">
        <is>
          <t>Субвенция ЗАГС (окр. и фед. Бюджет)</t>
        </is>
      </nc>
      <ndxf>
        <font>
          <sz val="12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Не исполнение средств сложилось по аварийно-техническому запасу в сумме 2 956,0 тыс. рублей. Контракты на приобретение аварийно-технического запаса заключены, исполнение в 4 квартале 2014 года. Не переданы межбюджетные трансферты сельскому поселению Селиярово в сумме 1 000,0 тыс. рублей в связи с отсутствием поступлений от предприятий ТЭК. А также по казенному учреждению «Управление гражданской защиты» не исполнение от плана  2014 года в сумме 1533,7 тыс. рублей по расходам на содержание управления, исполнение ожидается в декабре 2014 года.</t>
        </is>
      </nc>
      <ndxf>
        <font>
          <sz val="12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Не исполнение по мероприятию -размещение систем видеоообзора в п. Горноправдинск, (оплата запланирована на 4  квартал) в сумаме 3020,0 тыс. рублей и по строительству участковых пунктов полиции в п. Селиярово и Кирпичные. Освоение  бюдж. Асссигнований в декабре 2014 года</t>
        </is>
      </nc>
      <ndxf>
        <font>
          <sz val="12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" t="inlineStr">
        <is>
          <t xml:space="preserve">Низкий процент исполнения подпрограммы "Содействие трудоустройству граждан" государственной программы "Содействие занятости населения в ХМАО – Югре на 2014 – 2020 годы" обусловлен недостаточным поступлением средств из окружного бюджета 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" t="inlineStr">
        <is>
          <t xml:space="preserve">Низкий процент исполнения в рамках программы Субвенции на реализацию 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  из-за отсутствия поступлений из окружного бюджета 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 t="inlineStr">
        <is>
          <t>Низкий процент исплнения ВЦП "Организация транспортного обслуживания населения Ханты-Мансийского района на 2014 - 2016 годы" по причине несвоевременного предоставления счетов на оплату подрядчиками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2" t="inlineStr">
        <is>
          <t xml:space="preserve">Низкий процент исполнения ГП"Развитие транспортной системы Ханты-Мансийского автономного округа – Югры на 2014 – 2020 годы"  обусловлен недостаточным поступлением средств из окружного бюджета 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ВЦП"Обеспечение деятельности департамента имущественных и земельных отношений администрации Ханты-Мансийского района на 2014-2016 годы"-конкурсные процедуры в стации проведения.   По МП «Развитие информационного общества Ханты-Мансийского района на 2014 – 2016 годы» -ожидается доставка оборудования, оплата после его поступления.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Низкий процент исполнения в рамках гос.программы "Социально-экономическое развитие, инвестиции и инновации ХМАО-Югры на 2014-2020 годы"Подпрограмма "Развитие малого и среднего предпринимательства", в следствие несвоевременного утверждения нормативно-правовой базы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5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6" t="inlineStr">
        <is>
          <t>Не в полном объеме освоены средства запланированные  на приобретение жилья в рамках программы   «Улучшение жилищных условий жителей Ханты-Мансийского района на 2014 – 2016 годы» . Уточнение плановых ассигнований  на данные цели было произведено в октябре, ноябре 2014 года на сумму 216 млн. рублей., в том числе за счет средств окружного бюджета 146 млн.рублей. Освоение планируется в декабре 2014 года с переходящими остатками на 2015 год.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 xml:space="preserve">Низкий процент исполнения по  субсидии на    возмещение   недополученных  доходов   организациям,  осуществляющим реализацию электрической  энергии населению и приравненным к ним  категориям  потребителей в зоне децентрализованного электроснабжения  автономного округа  по социально ориентированным     тарифам. А так же по субсидии на   возмещение  недополученных    доходов   организациям,   осуществляющим  реализацию  электрической  энергии предприятиям жилищно-  коммунального и   агропромышленного   комплексов,   субъектам малого и  среднего  предпринимательства, организациям  бюджетной сферы в   зоне децентрализованного электроснабжения . Расходы производились согласно предоставленных счетов.    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Не переданы средства сельским поселениям района по соглашениям с предприятиями ТЭК, т.к. средства  от редприятий ТЭК на 01.12.2014 года не поступили.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Не использованы средства на  приобретение дизель-генераторной установки для электроснабжения населенных пунктов Ханты-Мансийского района в рамках муниципальной программы «Развитие и модернизация жилищно-коммунального комплекса Ханты-Мансийского района  на 2014 – 2016 год. Контракт находится на согласовании. Исполнение планируется в декабре 2014 года.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0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1" t="inlineStr">
        <is>
          <t>Не исполнены расходы запланированые на разработку генеральной схемы очистки территории района. Работы выполнены. Проводилась провека исполнительной документации. Оплата произведена в июле.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2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3" t="inlineStr">
        <is>
          <t>Низкое исполнение по субвенции на реализацию дошкольными образовательными организациями основных общеобразовательных программ дошкольного образования, в связи с тем, что выплата по фонду надбавок и доплат (положение «Об оплате труда, компенсационных и стимулирующих выплат»); запланировано помесячно, а фактически осуществляется после подведения итогов т.е. в месяце, следующем за отчетным.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 xml:space="preserve">Низкое исполнение по субвенции на реализацию основных общеобразовательных программ, в связи с тем, что выплата по фонду надбавок и доплат (положение «Об оплате труда, компенсационных и стимулирующих выплат») запланировано помесячно, а фактически осуществляется после подведения итогов  т.е. в месяце, следующем за отчетным. 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5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6" t="inlineStr">
        <is>
          <t>Низкое исполнение по Ведомственной целевойпрограмме "Развитие, повышение качества, доступности и эффективности образования в муниципальных образовательных учреждениях Ханты-Мансийского района на 2014-2016 годы.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7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8" t="inlineStr">
        <is>
          <t xml:space="preserve">Неисполнение:                                                                              по субсидии на реализацию государственной программы "Развитие культуры и туризма в Ханты-Мансийском автономном округе – Югре на 2014 – 2020 годы" (Комплекс (сельский дом культуры-библиотека-школа-детский сад), п. Кедровый), нет финансирования из бюджета ХМАО-Югры.
по субсидии на реализацию государственной программы "Развитие культуры и туризма в Ханты-Мансийском автономном округе – Югре на 2014 – 2020 годы" Культурно-спортивный комплекс (дом культуры, библиотека, универсальный игровой зал) д. Ярки (ПИР), нет финансирования из бюджета ХМАО-Югры.
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" t="inlineStr">
        <is>
          <t xml:space="preserve">
По ведомственной целевой программе «Повышение качества услуг в сфере культуры, молодежной политики, физкультуры, спорта и туризма на 2014 – 2016 годы» Обеспечение исполнения полномочий, в том числе денежное содержание работников, в связи с переносом отпусков работников культуры.</t>
        </is>
      </nc>
      <n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47" t="inlineStr">
        <is>
          <t xml:space="preserve">Неисполнение по передаваемым средствам сельскому поселению Селиярово, которые предусмотрены Соглашением с предприятиями ТЭК, в связи с отсутствием поступления средств в бюджет района от ООО «РН-Юганскнефтегаз»;
 по субсидиям предоставляемым молодым семьям на строительство жилых помещений в Ханты-Мансийском районе в рамках подпрограммы "Обеспечение мерами государственной поддержки по улучшению жилищных условий отдельных категорий граждан на 2014 – 2020 годы" государственной программы "Обеспечение доступным и комфортным жильем жителей Ханты-Мансийского автономного округа – Югры в 2014 – 2020 годах, в связи с отсутствием заявителей. 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" t="inlineStr">
        <is>
          <t>Неисполнение сложилось по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"Общее образование и дополнительное образование детей" государственной программы "Развитие образования в Ханты-Мансийском автономном округе – Югре на 2014–2020 годы" в связи с не предоставлением документов от получателей компенсации.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Экономия сложилось в связи с неполным финансированием из бюджета ХМАО-Югры, а также переносом отпусков и льготного проезда работников управления опеки и попечительства исполняющих государственные полномочия.</t>
        </is>
      </nc>
      <ndxf>
        <font>
          <sz val="14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0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51" t="inlineStr">
        <is>
          <t>Остаток средств за счет резерва на реализацию Указа президента РФ от 7 мая 2012 года № 597 "О мероприятиях по реализации государственной социальной политики".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2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3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5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56" t="inlineStr">
        <is>
          <t>Низкое исполнение сложилось в связи с погашением долговых обязательств ранее установленного срока.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7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58" t="inlineStr">
        <is>
          <t>Передача дотации сельским поселениям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9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33C97540-386A-4678-BF91-7CED088121B1}" action="delete"/>
  <rdn rId="0" localSheetId="1" customView="1" name="Z_33C97540_386A_4678_BF91_7CED088121B1_.wvu.PrintArea" hidden="1" oldHidden="1">
    <formula>Лист1!$A$1:$E$59</formula>
    <oldFormula>Лист1!$A$1:$E$59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1">
    <oc r="H34" t="inlineStr">
      <is>
        <t>Низкое исполнение по ГП "Развитие образования в Ханты-Мансийском автономном округе – Югре на 2014–2020 годы", комплекс (сельский дом культуры-библиотека-школа-детский сад) в п. Кедровый Ханты-Мансийского района, план на отчетный период - 196102,0 тыс. рублей, финансирование из бюджета ХМАО поступило не в полном объеме. Исполнение от плана составляет 38%, от финансирования 100%.</t>
      </is>
    </oc>
    <nc r="H34" t="inlineStr">
      <is>
        <t xml:space="preserve">Низкое исполнение по ГП "Развитие образования в Ханты-Мансийском автономном округе – Югре на 2014–2020 годы", комплекс (сельский дом культуры-библиотека-школа-детский сад) в п. Кедровый Ханты-Мансийского района, финансирование из бюджета ХМАО поступило не в полном объеме. </t>
      </is>
    </nc>
  </rcc>
  <rcc rId="110" sId="1">
    <oc r="H35" t="inlineStr">
      <is>
        <t xml:space="preserve">Низкое исполнение по МП "Молодое поколение Ханты-Мансийского района на 2014-2016 годы", подпрограмма «Молодежь Ханты-Мансийского района»,  мероприятие "Организация отдыха в климатически – благоприятных зонах России, зарубежья, в загородных стационарных детских оздоровительных лагерях, специализированных (профильных) лагерях, созданных на базе учреждений социальной сферы или их подразделений, оздоровительных центрах, базах и комплексах, расположенных на территории Ханты-Мансийского автономного округа – Югры, в том числе: выплата компенсации родителям за проезд детей к месту отдыха и оздоровления и обратно; приобретение путевок, оплата услуг сопровождающим лицам; страхование жизни и здоровья детей. При плане на отчетный период 2807,9 тыс. руб., кассовое исполнение составило 331,0 тыс. руб или 12%. По условиям контрактов -срок исполнения до 30.09.2014 года </t>
      </is>
    </oc>
    <nc r="H35" t="inlineStr">
      <is>
        <t xml:space="preserve">Низкое исполнение по МП "Молодое поколение Ханты-Мансийского района на 2014-2016 годы", подпрограмма «Молодежь Ханты-Мансийского района»,  мероприятие "Организация отдыха в климатически – благоприятных зонах России, зарубежья, в загородных стационарных детских оздоровительных лагерях, специализированных (профильных) лагерях, созданных на базе учреждений социальной сферы или их подразделений, оздоровительных центрах, базах и комплексах, расположенных на территории Ханты-Мансийского автономного округа – Югры, в том числе: выплата компенсации родителям за проезд детей к месту отдыха и оздоровления и обратно; приобретение путевок, оплата услуг сопровождающим лицам; страхование жизни и здоровья детей.  По условиям контрактов -срок исполнения до 30.09.2014 года, нарушение срока исполнения контрактов </t>
      </is>
    </nc>
  </rcc>
  <rcv guid="{3ADDF607-CC62-47CF-B370-6DD9E7C269BE}" action="delete"/>
  <rdn rId="0" localSheetId="1" customView="1" name="Z_3ADDF607_CC62_47CF_B370_6DD9E7C269BE_.wvu.PrintArea" hidden="1" oldHidden="1">
    <formula>Лист1!$A$1:$H$59</formula>
    <oldFormula>Лист1!$A$1:$H$59</oldFormula>
  </rdn>
  <rdn rId="0" localSheetId="1" customView="1" name="Z_3ADDF607_CC62_47CF_B370_6DD9E7C269BE_.wvu.Rows" hidden="1" oldHidden="1">
    <formula>Лист1!$41:$43</formula>
    <oldFormula>Лист1!$41:$43</oldFormula>
  </rdn>
  <rcv guid="{3ADDF607-CC62-47CF-B370-6DD9E7C269B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" sId="1">
    <oc r="H36" t="inlineStr">
      <is>
        <t>Низкое исполнение по МП «Развитие образования в Ханты-Мансийском районе на 2014 – 2016 годы», подпрограмма  «Инновационное развитие образования», мероприятие "Развитие качества и содержания технологий образования".</t>
      </is>
    </oc>
    <nc r="H36" t="inlineStr">
      <is>
        <t>Низкое исполнение по Ведомственной целевойпрограмме "Развитие, повышение качества, доступности и эффективности образования в муниципальных образовательных учреждениях Ханты-Мансийского района на 2014-2016 годы.</t>
      </is>
    </nc>
  </rcc>
  <rcv guid="{3ADDF607-CC62-47CF-B370-6DD9E7C269BE}" action="delete"/>
  <rdn rId="0" localSheetId="1" customView="1" name="Z_3ADDF607_CC62_47CF_B370_6DD9E7C269BE_.wvu.PrintArea" hidden="1" oldHidden="1">
    <formula>Лист1!$A$1:$H$59</formula>
    <oldFormula>Лист1!$A$1:$H$59</oldFormula>
  </rdn>
  <rdn rId="0" localSheetId="1" customView="1" name="Z_3ADDF607_CC62_47CF_B370_6DD9E7C269BE_.wvu.Rows" hidden="1" oldHidden="1">
    <formula>Лист1!$41:$43</formula>
    <oldFormula>Лист1!$41:$43</oldFormula>
  </rdn>
  <rcv guid="{3ADDF607-CC62-47CF-B370-6DD9E7C269B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1">
    <oc r="H16" t="inlineStr">
      <is>
        <t xml:space="preserve"> Низкое исполнение по созданию вещевого и продовольственного резерва в связи с уменьшением лимитов по поручению главы администрации № 32). Нет исполнения по формированию аварийно-технического запаса (исполнение на приобретение химических реагентов и насосов ожидается в 4 квартале).</t>
      </is>
    </oc>
    <nc r="H16"/>
  </rcc>
  <rcv guid="{33C97540-386A-4678-BF91-7CED088121B1}" action="delete"/>
  <rdn rId="0" localSheetId="1" customView="1" name="Z_33C97540_386A_4678_BF91_7CED088121B1_.wvu.PrintArea" hidden="1" oldHidden="1">
    <formula>Лист1!$A$1:$H$59</formula>
    <oldFormula>Лист1!$A$1:$H$59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" sId="1">
    <nc r="H11" t="inlineStr">
      <is>
        <t>Произведены расходы по поставке, транспортировке и экспертизе каменного угля в общей сумме 69 062,8 тыс. рублей (досрочный завоз в районы Крайнего Севера).</t>
      </is>
    </nc>
  </rcc>
  <rcc rId="120" sId="1">
    <nc r="H16" t="inlineStr">
      <is>
        <t>Не исполнение средств сложилось по аварийно-техническому запасу в сумме 3 000,0 тыс. рублей. Контракты на приобретение аварийно-технического запаса заключены, исполнение в 4 квартале 2014 года. Не переданы межбюджетные трансферты сельскому поселению Селиярово в сумме 1 000,0 тыс. рублей в связи с отсутствием поступлений от предприятий ТЭК. А также по казенному учреждению «Управление гражданской защиты» не исполнение от плана 9 месяцев 2014 года в сумме 1 101,3 тыс. рублей по расходам на содержание управления, исполнение ожидается в 4 квартале 2014 года.</t>
      </is>
    </nc>
  </rcc>
  <rfmt sheetId="1" sqref="H15:H17" start="0" length="2147483647">
    <dxf>
      <font>
        <sz val="12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" sId="1">
    <oc r="A1" t="inlineStr">
      <is>
        <t>Анализ исполнения бюджета Ханты-Мансийского района на 01.10. 2014 года</t>
      </is>
    </oc>
    <nc r="A1" t="inlineStr">
      <is>
        <t>Анализ исполнения бюджета Ханты-Мансийского района на 01.11. 2014 года</t>
      </is>
    </nc>
  </rcc>
  <rrc rId="122" sId="1" ref="D1:D1048576" action="deleteCol">
    <undo index="1" exp="ref" v="1" dr="D59" r="G59" sId="1"/>
    <undo index="1" exp="ref" v="1" dr="D58" r="G58" sId="1"/>
    <undo index="1" exp="ref" v="1" dr="D57" r="G57" sId="1"/>
    <undo index="1" exp="ref" v="1" dr="D56" r="G56" sId="1"/>
    <undo index="1" exp="ref" v="1" dr="D55" r="G55" sId="1"/>
    <undo index="1" exp="ref" v="1" dr="D54" r="G54" sId="1"/>
    <undo index="1" exp="ref" v="1" dr="D53" r="G53" sId="1"/>
    <undo index="1" exp="ref" v="1" dr="D52" r="G52" sId="1"/>
    <undo index="1" exp="ref" v="1" dr="D51" r="G51" sId="1"/>
    <undo index="1" exp="ref" v="1" dr="D50" r="G50" sId="1"/>
    <undo index="1" exp="ref" v="1" dr="D49" r="G49" sId="1"/>
    <undo index="1" exp="ref" v="1" dr="D48" r="G48" sId="1"/>
    <undo index="1" exp="ref" v="1" dr="D47" r="G47" sId="1"/>
    <undo index="1" exp="ref" v="1" dr="D46" r="G46" sId="1"/>
    <undo index="1" exp="ref" v="1" dr="D45" r="G45" sId="1"/>
    <undo index="1" exp="ref" v="1" dr="D44" r="G44" sId="1"/>
    <undo index="1" exp="ref" v="1" dr="D43" r="G43" sId="1"/>
    <undo index="1" exp="ref" v="1" dr="D42" r="G42" sId="1"/>
    <undo index="1" exp="ref" v="1" dr="D41" r="G41" sId="1"/>
    <undo index="1" exp="ref" v="1" dr="D40" r="G40" sId="1"/>
    <undo index="1" exp="ref" v="1" dr="D39" r="G39" sId="1"/>
    <undo index="1" exp="ref" v="1" dr="D38" r="G38" sId="1"/>
    <undo index="1" exp="ref" v="1" dr="D37" r="G37" sId="1"/>
    <undo index="1" exp="ref" v="1" dr="D36" r="G36" sId="1"/>
    <undo index="1" exp="ref" v="1" dr="D35" r="G35" sId="1"/>
    <undo index="1" exp="ref" v="1" dr="D34" r="G34" sId="1"/>
    <undo index="1" exp="ref" v="1" dr="D33" r="G33" sId="1"/>
    <undo index="1" exp="ref" v="1" dr="D32" r="G32" sId="1"/>
    <undo index="1" exp="ref" v="1" dr="D31" r="G31" sId="1"/>
    <undo index="1" exp="ref" v="1" dr="D30" r="G30" sId="1"/>
    <undo index="1" exp="ref" v="1" dr="D29" r="G29" sId="1"/>
    <undo index="1" exp="ref" v="1" dr="D28" r="G28" sId="1"/>
    <undo index="1" exp="ref" v="1" dr="D27" r="G27" sId="1"/>
    <undo index="1" exp="ref" v="1" dr="D26" r="G26" sId="1"/>
    <undo index="1" exp="ref" v="1" dr="D25" r="G25" sId="1"/>
    <undo index="1" exp="ref" v="1" dr="D24" r="G24" sId="1"/>
    <undo index="1" exp="ref" v="1" dr="D23" r="G23" sId="1"/>
    <undo index="1" exp="ref" v="1" dr="D22" r="G22" sId="1"/>
    <undo index="1" exp="ref" v="1" dr="D21" r="G21" sId="1"/>
    <undo index="1" exp="ref" v="1" dr="D20" r="G20" sId="1"/>
    <undo index="1" exp="ref" v="1" dr="D19" r="G19" sId="1"/>
    <undo index="1" exp="ref" v="1" dr="D18" r="G18" sId="1"/>
    <undo index="1" exp="ref" v="1" dr="D17" r="G17" sId="1"/>
    <undo index="1" exp="ref" v="1" dr="D16" r="G16" sId="1"/>
    <undo index="1" exp="ref" v="1" dr="D15" r="G15" sId="1"/>
    <undo index="1" exp="ref" v="1" dr="D14" r="G14" sId="1"/>
    <undo index="1" exp="ref" v="1" dr="D13" r="G13" sId="1"/>
    <undo index="1" exp="ref" v="1" dr="D12" r="G12" sId="1"/>
    <undo index="1" exp="ref" v="1" dr="D11" r="G11" sId="1"/>
    <undo index="1" exp="ref" v="1" dr="D10" r="G10" sId="1"/>
    <undo index="1" exp="ref" v="1" dr="D9" r="G9" sId="1"/>
    <undo index="1" exp="ref" v="1" dr="D8" r="G8" sId="1"/>
    <undo index="1" exp="ref" v="1" dr="D6" r="G6" sId="1"/>
    <undo index="1" exp="ref" v="1" dr="D5" r="G5" sId="1"/>
    <undo index="1" exp="ref" v="1" dr="D4" r="G4" sId="1"/>
    <undo index="1" exp="ref" v="1" dr="D3" r="G3" sId="1"/>
    <undo index="0" exp="area" ref3D="1" dr="$A$41:$XFD$43" dn="Z_311B0CCD_3A82_48D8_B3A6_D284225681E3_.wvu.Rows" sId="1"/>
    <undo index="0" exp="area" ref3D="1" dr="$A$41:$XFD$43" dn="Z_33C97540_386A_4678_BF91_7CED088121B1_.wvu.Rows" sId="1"/>
    <undo index="0" exp="area" ref3D="1" dr="$A$41:$XFD$43" dn="Z_908C8604_7C99_425B_A3D2_9AEFC080B244_.wvu.Rows" sId="1"/>
    <undo index="0" exp="area" ref3D="1" dr="$A$41:$XFD$43" dn="Z_3ADDF607_CC62_47CF_B370_6DD9E7C269BE_.wvu.Rows" sId="1"/>
    <rfmt sheetId="1" xfDxf="1" sqref="D1:D1048576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1" sqref="D1" start="0" length="0">
      <dxf>
        <font>
          <b/>
          <sz val="16"/>
          <color auto="1"/>
          <name val="Times New Roman"/>
          <scheme val="none"/>
        </font>
        <alignment readingOrder="0"/>
        <border outline="0">
          <bottom style="thin">
            <color indexed="64"/>
          </bottom>
        </border>
      </dxf>
    </rfmt>
    <rcc rId="0" sId="1" dxf="1">
      <nc r="D2" t="inlineStr">
        <is>
          <t>Уточненный план за 9 месяцев 2014 года</t>
        </is>
      </nc>
      <ndxf>
        <font>
          <b/>
          <sz val="14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>
        <f>SUM(D4:D11)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4">
        <v>30192.1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5">
        <v>13224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6">
        <v>59122.3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">
        <v>0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8">
        <v>39378.699999999997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9">
        <v>120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0">
        <v>4156.6000000000004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1">
        <v>188790.6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SUM(D13)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3">
        <v>2107.5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>
        <f>SUM(D15:D17)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5">
        <v>3233.5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6">
        <v>22015.7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7">
        <v>37601.800000000003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f>SUM(D19:D24)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9">
        <v>7973.4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0">
        <v>110636.4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1">
        <v>16406.400000000001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2">
        <v>183911.9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3">
        <v>12828.7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4">
        <v>128137.5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>
        <f>SUM(D26:D29)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6">
        <v>192376.5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7">
        <v>399791.8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8">
        <v>14125.1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29">
        <v>14821.4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30">
        <f>SUM(D31)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1">
        <v>9296.7999999999993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>
        <f>SUM(D33:D36)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3">
        <v>303289.09999999998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4">
        <v>1005809.2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5">
        <v>31000.1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6">
        <v>108142.2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>
        <f>SUM(D38:D39)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8">
        <v>52786.400000000001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39">
        <v>35570.400000000001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>
        <f>SUM(D41:D44)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41" start="0" length="0">
      <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2" start="0" length="0">
      <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3" start="0" length="0">
      <dxf>
        <numFmt numFmtId="164" formatCode="#,##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D44">
        <v>13255.6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>
        <f>SUM(D46:D49)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46">
        <v>4271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47">
        <v>16362.9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48">
        <v>69123.3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49">
        <v>9100.4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>
        <f>SUM(D51:D52)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51">
        <v>1364.2</v>
      </nc>
      <ndxf>
        <numFmt numFmtId="164" formatCode="#,##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52">
        <v>223440.4</v>
      </nc>
      <ndxf>
        <numFmt numFmtId="164" formatCode="#,##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>
        <f>SUM(D54)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54">
        <v>6386.2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>
        <f>SUM(D56)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56">
        <v>750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>
        <f>SUM(D58)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8">
        <v>258660.5</v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>
        <f>SUM(D3,D12,D14,D18,D25,D30,D32,D37,D40,D45,D50,D53,D55,D57)</f>
      </nc>
      <ndxf>
        <font>
          <b/>
          <sz val="14"/>
          <color auto="1"/>
          <name val="Times New Roman"/>
          <scheme val="none"/>
        </font>
        <numFmt numFmtId="164" formatCode="#,##0.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3" sId="1" ref="F1:F1048576" action="deleteCol">
    <undo index="0" exp="area" ref3D="1" dr="$A$41:$XFD$43" dn="Z_311B0CCD_3A82_48D8_B3A6_D284225681E3_.wvu.Rows" sId="1"/>
    <undo index="0" exp="area" ref3D="1" dr="$A$41:$XFD$43" dn="Z_33C97540_386A_4678_BF91_7CED088121B1_.wvu.Rows" sId="1"/>
    <undo index="0" exp="area" ref3D="1" dr="$A$41:$XFD$43" dn="Z_908C8604_7C99_425B_A3D2_9AEFC080B244_.wvu.Rows" sId="1"/>
    <undo index="0" exp="area" ref3D="1" dr="$A$41:$XFD$43" dn="Z_3ADDF607_CC62_47CF_B370_6DD9E7C269BE_.wvu.Rows" sId="1"/>
    <rfmt sheetId="1" xfDxf="1" sqref="F1:F1048576" start="0" length="0">
      <dxf>
        <font>
          <sz val="14"/>
          <name val="Times New Roman"/>
          <scheme val="none"/>
        </font>
        <alignment horizontal="center" vertical="center" readingOrder="0"/>
      </dxf>
    </rfmt>
    <rfmt sheetId="1" sqref="F1" start="0" length="0">
      <dxf>
        <font>
          <b/>
          <sz val="16"/>
          <name val="Times New Roman"/>
          <scheme val="none"/>
        </font>
        <alignment readingOrder="0"/>
        <border outline="0">
          <bottom style="thin">
            <color indexed="64"/>
          </bottom>
        </border>
      </dxf>
    </rfmt>
    <rcc rId="0" sId="1" dxf="1">
      <nc r="F2" t="inlineStr">
        <is>
          <t>% исполнения от плана 9 месяцев 2014 года</t>
        </is>
      </nc>
      <ndxf>
        <font>
          <b/>
          <sz val="14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">
        <f>D3/#REF!*100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">
        <f>D4/#REF!*100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">
        <f>D5/#REF!*100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">
        <f>D6/#REF!*100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7">
        <v>0</v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8">
        <f>D8/#REF!*100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9">
        <f>D9/#REF!*100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0">
        <f>D10/#REF!*100</f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1">
        <f>D11/#REF!*100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2">
        <f>D12/#REF!*100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>
        <f>D13/#REF!*100</f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>
        <f>D14/#REF!*100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>
        <f>D15/#REF!*100</f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6">
        <f>D16/#REF!*100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7">
        <f>D17/#REF!*100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>
        <f>D18/#REF!*100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9">
        <f>D19/#REF!*100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>
        <f>D20/#REF!*100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>
        <f>D21/#REF!*100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>
        <f>D22/#REF!*100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3">
        <f>D23/#REF!*100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>
        <f>D24/#REF!*100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5">
        <f>D25/#REF!*100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6">
        <f>D26/#REF!*100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7">
        <f>D27/#REF!*100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8">
        <f>D28/#REF!*100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9">
        <f>D29/#REF!*100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0">
        <f>D30/#REF!*100</f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1">
        <f>D31/#REF!*100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>
        <f>D32/#REF!*100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>
        <f>D33/#REF!*100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4">
        <f>D34/#REF!*100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>
        <f>D35/#REF!*100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>
        <f>D36/#REF!*100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>
        <f>D37/#REF!*100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>
        <f>D38/#REF!*100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>
        <f>D39/#REF!*100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0">
        <f>D40/#REF!*100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1">
        <f>D41/#REF!*100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>
        <f>D42/#REF!*100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3">
        <f>D43/#REF!*100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4">
        <f>D44/#REF!*100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>
        <f>D45/#REF!*100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>
        <f>D46/#REF!*100</f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>
        <f>D47/#REF!*100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>
        <f>D48/#REF!*100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9">
        <f>D49/#REF!*100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0">
        <f>D50/#REF!*100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>
        <f>D51/#REF!*100</f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>
        <f>D52/#REF!*100</f>
      </nc>
      <ndxf>
        <font>
          <sz val="14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>
        <f>D53/#REF!*100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>
        <f>D54/#REF!*100</f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>
        <f>D55/#REF!*100</f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0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>
        <f>D56/#REF!*100</f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>
        <f>D57/#REF!*100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>
        <f>D58/#REF!*100</f>
      </nc>
      <ndxf>
        <font>
          <sz val="14"/>
          <color auto="1"/>
          <name val="Times New Roman"/>
          <scheme val="none"/>
        </font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>
        <f>D59/#REF!*100</f>
      </nc>
      <ndxf>
        <font>
          <b/>
          <sz val="14"/>
          <color auto="1"/>
          <name val="Times New Roman"/>
          <scheme val="none"/>
        </font>
        <numFmt numFmtId="3" formatCode="#,##0"/>
        <fill>
          <patternFill patternType="solid">
            <bgColor rgb="FFFFFF66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24" sId="1" numFmtId="4">
    <oc r="D4">
      <v>28859.200000000001</v>
    </oc>
    <nc r="D4">
      <v>32594.3</v>
    </nc>
  </rcc>
  <rcc rId="125" sId="1" numFmtId="4">
    <oc r="D5">
      <v>13057.8</v>
    </oc>
    <nc r="D5">
      <v>14717.2</v>
    </nc>
  </rcc>
  <rcc rId="126" sId="1" numFmtId="4">
    <oc r="D6">
      <v>59337</v>
    </oc>
    <nc r="D6">
      <v>66056</v>
    </nc>
  </rcc>
  <rcc rId="127" sId="1" numFmtId="4">
    <oc r="D8">
      <v>37785.199999999997</v>
    </oc>
    <nc r="D8">
      <v>43038.400000000001</v>
    </nc>
  </rcc>
  <rcc rId="128" sId="1" numFmtId="4">
    <oc r="D11">
      <v>158353.5</v>
    </oc>
    <nc r="D11">
      <v>183356.3</v>
    </nc>
  </rcc>
  <rcc rId="129" sId="1" numFmtId="4">
    <oc r="D13">
      <v>2107.5</v>
    </oc>
    <nc r="D13">
      <v>2810</v>
    </nc>
  </rcc>
  <rcc rId="130" sId="1" numFmtId="4">
    <oc r="D15">
      <v>2751.7</v>
    </oc>
    <nc r="D15">
      <v>3153.1</v>
    </nc>
  </rcc>
  <rcc rId="131" sId="1" numFmtId="4">
    <oc r="D16">
      <v>16914.400000000001</v>
    </oc>
    <nc r="D16">
      <v>18112.400000000001</v>
    </nc>
  </rcc>
  <rcc rId="132" sId="1" numFmtId="4">
    <oc r="D17">
      <v>23308.2</v>
    </oc>
    <nc r="D17">
      <v>29302.2</v>
    </nc>
  </rcc>
  <rcc rId="133" sId="1" numFmtId="4">
    <oc r="D21">
      <v>10969.2</v>
    </oc>
    <nc r="D21">
      <v>11936.2</v>
    </nc>
  </rcc>
  <rcc rId="134" sId="1" numFmtId="4">
    <oc r="D22">
      <v>92867.5</v>
    </oc>
    <nc r="D22">
      <v>143013.4</v>
    </nc>
  </rcc>
  <rcc rId="135" sId="1" numFmtId="4">
    <oc r="D23">
      <v>3479.2</v>
    </oc>
    <nc r="D23">
      <v>3888.5</v>
    </nc>
  </rcc>
  <rcc rId="136" sId="1" numFmtId="4">
    <oc r="D24">
      <v>87431.5</v>
    </oc>
    <nc r="D24">
      <v>102179</v>
    </nc>
  </rcc>
  <rcc rId="137" sId="1" numFmtId="4">
    <oc r="D19">
      <v>6209.6</v>
    </oc>
    <nc r="D19">
      <v>6819.5</v>
    </nc>
  </rcc>
  <rcc rId="138" sId="1" numFmtId="4">
    <oc r="D20">
      <v>97402.7</v>
    </oc>
    <nc r="D20">
      <v>106055.7</v>
    </nc>
  </rcc>
  <rcc rId="139" sId="1" numFmtId="4">
    <oc r="D26">
      <v>92692.1</v>
    </oc>
    <nc r="D26">
      <v>150362</v>
    </nc>
  </rcc>
  <rcc rId="140" sId="1" numFmtId="4">
    <oc r="D27">
      <v>253371.8</v>
    </oc>
    <nc r="D27">
      <v>295975.90000000002</v>
    </nc>
  </rcc>
  <rcc rId="141" sId="1" numFmtId="4">
    <oc r="D31">
      <v>1906.6</v>
    </oc>
    <nc r="D31">
      <v>2039.9</v>
    </nc>
  </rcc>
  <rcc rId="142" sId="1" numFmtId="4">
    <oc r="D33">
      <v>250479.2</v>
    </oc>
    <nc r="D33">
      <v>279424.09999999998</v>
    </nc>
  </rcc>
  <rcc rId="143" sId="1" numFmtId="4">
    <oc r="D34">
      <v>805545.4</v>
    </oc>
    <nc r="D34">
      <v>936694.2</v>
    </nc>
  </rcc>
  <rcc rId="144" sId="1" numFmtId="4">
    <oc r="D35">
      <v>26390.6</v>
    </oc>
    <nc r="D35">
      <v>28882.9</v>
    </nc>
  </rcc>
  <rcc rId="145" sId="1" numFmtId="4">
    <oc r="D36">
      <v>85576.4</v>
    </oc>
    <nc r="D36">
      <v>98496</v>
    </nc>
  </rcc>
  <rcc rId="146" sId="1" numFmtId="4">
    <oc r="D38">
      <v>25869.8</v>
    </oc>
    <nc r="D38">
      <v>41037.5</v>
    </nc>
  </rcc>
  <rcc rId="147" sId="1" numFmtId="4">
    <oc r="D39">
      <v>30664.2</v>
    </oc>
    <nc r="D39">
      <v>34364.9</v>
    </nc>
  </rcc>
  <rcc rId="148" sId="1" numFmtId="4">
    <oc r="D46">
      <v>4228.3</v>
    </oc>
    <nc r="D46">
      <v>4693.8999999999996</v>
    </nc>
  </rcc>
  <rcc rId="149" sId="1" numFmtId="4">
    <oc r="D47">
      <v>2958.4</v>
    </oc>
    <nc r="D47">
      <v>6440.1</v>
    </nc>
  </rcc>
  <rcc rId="150" sId="1" numFmtId="4">
    <oc r="D48">
      <v>61498.6</v>
    </oc>
    <nc r="D48">
      <v>67716</v>
    </nc>
  </rcc>
  <rcc rId="151" sId="1" numFmtId="4">
    <oc r="D49">
      <v>7196.3</v>
    </oc>
    <nc r="D49">
      <v>7974.5</v>
    </nc>
  </rcc>
  <rcc rId="152" sId="1" numFmtId="4">
    <oc r="D51">
      <v>1066.8</v>
    </oc>
    <nc r="D51">
      <v>1374</v>
    </nc>
  </rcc>
  <rcc rId="153" sId="1" numFmtId="4">
    <oc r="D52">
      <v>208342.1</v>
    </oc>
    <nc r="D52">
      <v>228637.3</v>
    </nc>
  </rcc>
  <rcc rId="154" sId="1" numFmtId="4">
    <oc r="D54">
      <v>6124.2</v>
    </oc>
    <nc r="D54">
      <v>6836.2</v>
    </nc>
  </rcc>
  <rcc rId="155" sId="1" numFmtId="4">
    <oc r="D58">
      <v>258660.5</v>
    </oc>
    <nc r="D58">
      <v>288118.40000000002</v>
    </nc>
  </rcc>
  <rcc rId="156" sId="1" numFmtId="4">
    <oc r="D29">
      <v>12756.8</v>
    </oc>
    <nc r="D29">
      <v>15610.6</v>
    </nc>
  </rcc>
  <rcc rId="157" sId="1" numFmtId="4">
    <oc r="C4">
      <v>35871.599999999999</v>
    </oc>
    <nc r="C4">
      <v>35541.5</v>
    </nc>
  </rcc>
  <rcc rId="158" sId="1" numFmtId="4">
    <oc r="C5">
      <v>16439.2</v>
    </oc>
    <nc r="C5">
      <v>16369.2</v>
    </nc>
  </rcc>
  <rcc rId="159" sId="1" numFmtId="4">
    <oc r="C6">
      <v>71952.3</v>
    </oc>
    <nc r="C6">
      <v>74077.3</v>
    </nc>
  </rcc>
  <rcc rId="160" sId="1" numFmtId="4">
    <oc r="C11">
      <v>204401.3</v>
    </oc>
    <nc r="C11">
      <v>202467.5</v>
    </nc>
  </rcc>
  <rcc rId="161" sId="1" numFmtId="4">
    <oc r="C17">
      <v>46020.4</v>
    </oc>
    <nc r="C17">
      <v>45992.5</v>
    </nc>
  </rcc>
  <rcc rId="162" sId="1" numFmtId="4">
    <oc r="C19">
      <v>9478.6</v>
    </oc>
    <nc r="C19">
      <v>8724.1</v>
    </nc>
  </rcc>
  <rcc rId="163" sId="1" numFmtId="4">
    <oc r="C20">
      <v>122159.1</v>
    </oc>
    <nc r="C20">
      <v>139024.20000000001</v>
    </nc>
  </rcc>
  <rcc rId="164" sId="1" numFmtId="4">
    <oc r="C21">
      <v>20086.400000000001</v>
    </oc>
    <nc r="C21">
      <v>20081.400000000001</v>
    </nc>
  </rcc>
  <rcc rId="165" sId="1" numFmtId="4">
    <oc r="C22">
      <v>311485.90000000002</v>
    </oc>
    <nc r="C22">
      <v>311196.5</v>
    </nc>
  </rcc>
  <rcc rId="166" sId="1" numFmtId="4">
    <oc r="C23">
      <v>14579.7</v>
    </oc>
    <nc r="C23">
      <v>14819.5</v>
    </nc>
  </rcc>
  <rcc rId="167" sId="1" numFmtId="4">
    <oc r="C24">
      <v>152183.79999999999</v>
    </oc>
    <nc r="C24">
      <v>152960.29999999999</v>
    </nc>
  </rcc>
  <rcc rId="168" sId="1" numFmtId="4">
    <oc r="C26">
      <v>244617.2</v>
    </oc>
    <nc r="C26">
      <v>314617.2</v>
    </nc>
  </rcc>
  <rcc rId="169" sId="1" numFmtId="4">
    <oc r="C27">
      <v>581513.6</v>
    </oc>
    <nc r="C27">
      <v>634956.1</v>
    </nc>
  </rcc>
  <rcc rId="170" sId="1" numFmtId="4">
    <oc r="C33">
      <v>392556</v>
    </oc>
    <nc r="C33">
      <v>402139</v>
    </nc>
  </rcc>
  <rcc rId="171" sId="1" numFmtId="4">
    <oc r="C35">
      <v>32874.1</v>
    </oc>
    <nc r="C35">
      <v>32964.1</v>
    </nc>
  </rcc>
  <rcc rId="172" sId="1" numFmtId="4">
    <oc r="C39">
      <v>46438</v>
    </oc>
    <nc r="C39">
      <v>43369.5</v>
    </nc>
  </rcc>
  <rcc rId="173" sId="1" numFmtId="4">
    <oc r="C48">
      <v>88612</v>
    </oc>
    <nc r="C48">
      <v>93378.5</v>
    </nc>
  </rcc>
  <rdn rId="0" localSheetId="1" customView="1" name="Z_DB654CCD_EF71_4473_8E26_CCE956A6E472_.wvu.PrintArea" hidden="1" oldHidden="1">
    <formula>Лист1!$A$1:$F$59</formula>
  </rdn>
  <rdn rId="0" localSheetId="1" customView="1" name="Z_DB654CCD_EF71_4473_8E26_CCE956A6E472_.wvu.Rows" hidden="1" oldHidden="1">
    <formula>Лист1!$41:$43</formula>
  </rdn>
  <rcv guid="{DB654CCD-EF71-4473-8E26-CCE956A6E47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" sId="1">
    <oc r="F33" t="inlineStr">
      <is>
        <t>Низкое исполнение, из-за позднего поступления средств на финансирование наказов избирателей депутатам думы ХМАО-ЮГРЫ.</t>
      </is>
    </oc>
    <nc r="F33" t="inlineStr">
      <is>
        <t>Низкое исполнение по субвенции на реализацию дошкольными образовательными организациями основных общеобразовательных программ дошкольного образования, в связи с тем, что выплата по фонду надбавок и доплат (положение «Об оплате труда, компенсационных и стимулирующих выплат»); запланировано помесячно, а фактически осуществляется после подведения итогов за 3 квартал, т.е. в месяце, следующем за отчетным.</t>
      </is>
    </nc>
  </rcc>
  <rcc rId="177" sId="1">
    <oc r="F34" t="inlineStr">
      <is>
        <t xml:space="preserve">Низкое исполнение по ГП "Развитие образования в Ханты-Мансийском автономном округе – Югре на 2014–2020 годы", комплекс (сельский дом культуры-библиотека-школа-детский сад) в п. Кедровый Ханты-Мансийского района, финансирование из бюджета ХМАО поступило не в полном объеме. </t>
      </is>
    </oc>
    <nc r="F34" t="inlineStr">
      <is>
        <t xml:space="preserve">Низкое исполнение по субвенции на реализацию основных общеобразовательных программ, в связи с тем, что выплата по фонду надбавок и доплат (положение «Об оплате труда, компенсационных и стимулирующих выплат») запланировано помесячно, а фактически осуществляется после подведения итогов за 3 квартал, т.е. в месяце, следующем за отчетным. </t>
      </is>
    </nc>
  </rcc>
  <rcv guid="{DB654CCD-EF71-4473-8E26-CCE956A6E472}" action="delete"/>
  <rdn rId="0" localSheetId="1" customView="1" name="Z_DB654CCD_EF71_4473_8E26_CCE956A6E472_.wvu.PrintArea" hidden="1" oldHidden="1">
    <formula>Лист1!$A$1:$F$59</formula>
    <oldFormula>Лист1!$A$1:$F$59</oldFormula>
  </rdn>
  <rdn rId="0" localSheetId="1" customView="1" name="Z_DB654CCD_EF71_4473_8E26_CCE956A6E472_.wvu.Rows" hidden="1" oldHidden="1">
    <formula>Лист1!$41:$43</formula>
    <oldFormula>Лист1!$41:$43</oldFormula>
  </rdn>
  <rcv guid="{DB654CCD-EF71-4473-8E26-CCE956A6E47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" sId="1">
    <oc r="F35" t="inlineStr">
      <is>
        <t xml:space="preserve">Низкое исполнение по МП "Молодое поколение Ханты-Мансийского района на 2014-2016 годы", подпрограмма «Молодежь Ханты-Мансийского района»,  мероприятие "Организация отдыха в климатически – благоприятных зонах России, зарубежья, в загородных стационарных детских оздоровительных лагерях, специализированных (профильных) лагерях, созданных на базе учреждений социальной сферы или их подразделений, оздоровительных центрах, базах и комплексах, расположенных на территории Ханты-Мансийского автономного округа – Югры, в том числе: выплата компенсации родителям за проезд детей к месту отдыха и оздоровления и обратно; приобретение путевок, оплата услуг сопровождающим лицам; страхование жизни и здоровья детей.  По условиям контрактов -срок исполнения до 30.09.2014 года, нарушение срока исполнения контрактов </t>
      </is>
    </oc>
    <nc r="F35" t="inlineStr">
      <is>
        <t>Низкое исполнение по МП "Молодое поколение Ханты-Мансийского района на 2014-2016 годы", подпрограмма «Молодежь Ханты-Мансийского района».                                                                                        По мероприятию организации отдыха в климатически – благоприятных зонах России, зарубежья, в загородных стационарных детских оздоровительных лагерях, так как по условиям контракта оплата запланирована на 4 квартал 2014 года.                                                                                             По мероприятию проведение и участие в слетах, фестивалях, конференциях, форумах, конкурсах (районный конкурс «Молодая  семья года», Слет молодежи Ханты-Мансийского района, неисполнение по причине несостоявшихся торгов, перенесены на 4 квартал.</t>
      </is>
    </nc>
  </rcc>
  <rcv guid="{DB654CCD-EF71-4473-8E26-CCE956A6E472}" action="delete"/>
  <rdn rId="0" localSheetId="1" customView="1" name="Z_DB654CCD_EF71_4473_8E26_CCE956A6E472_.wvu.PrintArea" hidden="1" oldHidden="1">
    <formula>Лист1!$A$1:$F$59</formula>
    <oldFormula>Лист1!$A$1:$F$59</oldFormula>
  </rdn>
  <rdn rId="0" localSheetId="1" customView="1" name="Z_DB654CCD_EF71_4473_8E26_CCE956A6E472_.wvu.Rows" hidden="1" oldHidden="1">
    <formula>Лист1!$41:$43</formula>
    <oldFormula>Лист1!$41:$43</oldFormula>
  </rdn>
  <rcv guid="{DB654CCD-EF71-4473-8E26-CCE956A6E47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C03E68DB-7A22-4FFF-BE88-8E42BA621173}" name="AIG" id="-841606218" dateTime="2014-10-10T14:04:35"/>
  <userInfo guid="{ACCD5385-3D24-45E1-9BC9-221C00F1504A}" name="Турукина Т.И." id="-850807112" dateTime="2014-11-07T10:01:1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="72" zoomScaleNormal="72" workbookViewId="0">
      <pane ySplit="2" topLeftCell="A34" activePane="bottomLeft" state="frozen"/>
      <selection pane="bottomLeft" activeCell="K9" sqref="K9"/>
    </sheetView>
  </sheetViews>
  <sheetFormatPr defaultRowHeight="18" x14ac:dyDescent="0.3"/>
  <cols>
    <col min="1" max="1" width="15.109375" style="5" customWidth="1"/>
    <col min="2" max="2" width="66.44140625" style="11" customWidth="1"/>
    <col min="3" max="3" width="29" style="77" customWidth="1"/>
    <col min="4" max="4" width="23.21875" style="77" customWidth="1"/>
    <col min="5" max="5" width="23.33203125" style="1" customWidth="1"/>
  </cols>
  <sheetData>
    <row r="1" spans="1:7" ht="35.25" customHeight="1" x14ac:dyDescent="0.3">
      <c r="A1" s="79" t="s">
        <v>118</v>
      </c>
      <c r="B1" s="79"/>
      <c r="C1" s="79"/>
      <c r="D1" s="79"/>
      <c r="E1" s="79"/>
    </row>
    <row r="2" spans="1:7" ht="69.599999999999994" x14ac:dyDescent="0.3">
      <c r="A2" s="3" t="s">
        <v>0</v>
      </c>
      <c r="B2" s="2" t="s">
        <v>1</v>
      </c>
      <c r="C2" s="74" t="s">
        <v>109</v>
      </c>
      <c r="D2" s="74" t="s">
        <v>2</v>
      </c>
      <c r="E2" s="2" t="s">
        <v>108</v>
      </c>
      <c r="G2" s="73" t="s">
        <v>115</v>
      </c>
    </row>
    <row r="3" spans="1:7" s="7" customFormat="1" ht="17.399999999999999" x14ac:dyDescent="0.3">
      <c r="A3" s="6" t="s">
        <v>3</v>
      </c>
      <c r="B3" s="8" t="s">
        <v>119</v>
      </c>
      <c r="C3" s="75">
        <f>SUM(C4:C11)</f>
        <v>382042.3</v>
      </c>
      <c r="D3" s="75">
        <f t="shared" ref="D3" si="0">SUM(D4:D11)</f>
        <v>350448</v>
      </c>
      <c r="E3" s="67">
        <f>D3/C3*100</f>
        <v>91.730156582137639</v>
      </c>
    </row>
    <row r="4" spans="1:7" ht="54" x14ac:dyDescent="0.3">
      <c r="A4" s="4" t="s">
        <v>4</v>
      </c>
      <c r="B4" s="9" t="s">
        <v>11</v>
      </c>
      <c r="C4" s="14">
        <v>36516.5</v>
      </c>
      <c r="D4" s="14">
        <v>34503.1</v>
      </c>
      <c r="E4" s="40">
        <f>D4/C4*100</f>
        <v>94.486328098256948</v>
      </c>
    </row>
    <row r="5" spans="1:7" ht="54" x14ac:dyDescent="0.3">
      <c r="A5" s="4" t="s">
        <v>5</v>
      </c>
      <c r="B5" s="9" t="s">
        <v>12</v>
      </c>
      <c r="C5" s="15">
        <v>16369.2</v>
      </c>
      <c r="D5" s="15">
        <v>15132.7</v>
      </c>
      <c r="E5" s="40">
        <f>D5/C5*100</f>
        <v>92.446179410111668</v>
      </c>
    </row>
    <row r="6" spans="1:7" ht="72" x14ac:dyDescent="0.3">
      <c r="A6" s="4" t="s">
        <v>6</v>
      </c>
      <c r="B6" s="9" t="s">
        <v>13</v>
      </c>
      <c r="C6" s="15">
        <v>73117.3</v>
      </c>
      <c r="D6" s="15">
        <v>69077.8</v>
      </c>
      <c r="E6" s="40">
        <f>D6/C6*100</f>
        <v>94.4753156913617</v>
      </c>
    </row>
    <row r="7" spans="1:7" x14ac:dyDescent="0.3">
      <c r="A7" s="4" t="s">
        <v>7</v>
      </c>
      <c r="B7" s="9" t="s">
        <v>14</v>
      </c>
      <c r="C7" s="76">
        <v>6.4</v>
      </c>
      <c r="D7" s="76">
        <v>0</v>
      </c>
      <c r="E7" s="40">
        <v>0</v>
      </c>
    </row>
    <row r="8" spans="1:7" ht="54" x14ac:dyDescent="0.3">
      <c r="A8" s="4" t="s">
        <v>8</v>
      </c>
      <c r="B8" s="45" t="s">
        <v>15</v>
      </c>
      <c r="C8" s="16">
        <v>48577.2</v>
      </c>
      <c r="D8" s="16">
        <v>44568.5</v>
      </c>
      <c r="E8" s="40">
        <f t="shared" ref="E8:E39" si="1">D8/C8*100</f>
        <v>91.747774676185543</v>
      </c>
    </row>
    <row r="9" spans="1:7" x14ac:dyDescent="0.3">
      <c r="A9" s="4" t="s">
        <v>116</v>
      </c>
      <c r="B9" s="45" t="s">
        <v>117</v>
      </c>
      <c r="C9" s="16">
        <v>120</v>
      </c>
      <c r="D9" s="16">
        <v>120</v>
      </c>
      <c r="E9" s="40">
        <f t="shared" si="1"/>
        <v>100</v>
      </c>
    </row>
    <row r="10" spans="1:7" x14ac:dyDescent="0.3">
      <c r="A10" s="4" t="s">
        <v>9</v>
      </c>
      <c r="B10" s="46" t="s">
        <v>16</v>
      </c>
      <c r="C10" s="17">
        <v>5156.6000000000004</v>
      </c>
      <c r="D10" s="17">
        <v>0</v>
      </c>
      <c r="E10" s="40">
        <f t="shared" si="1"/>
        <v>0</v>
      </c>
    </row>
    <row r="11" spans="1:7" x14ac:dyDescent="0.3">
      <c r="A11" s="4" t="s">
        <v>10</v>
      </c>
      <c r="B11" s="46" t="s">
        <v>17</v>
      </c>
      <c r="C11" s="17">
        <v>202179.1</v>
      </c>
      <c r="D11" s="17">
        <v>187045.9</v>
      </c>
      <c r="E11" s="40">
        <f t="shared" si="1"/>
        <v>92.514953326036164</v>
      </c>
    </row>
    <row r="12" spans="1:7" ht="17.399999999999999" x14ac:dyDescent="0.3">
      <c r="A12" s="6" t="s">
        <v>18</v>
      </c>
      <c r="B12" s="10" t="s">
        <v>19</v>
      </c>
      <c r="C12" s="75">
        <f>SUM(C13)</f>
        <v>2810</v>
      </c>
      <c r="D12" s="75">
        <f t="shared" ref="D12" si="2">SUM(D13)</f>
        <v>2810</v>
      </c>
      <c r="E12" s="67">
        <f t="shared" si="1"/>
        <v>100</v>
      </c>
    </row>
    <row r="13" spans="1:7" x14ac:dyDescent="0.3">
      <c r="A13" s="4" t="s">
        <v>20</v>
      </c>
      <c r="B13" s="47" t="s">
        <v>21</v>
      </c>
      <c r="C13" s="19">
        <v>2810</v>
      </c>
      <c r="D13" s="19">
        <v>2810</v>
      </c>
      <c r="E13" s="40">
        <f t="shared" si="1"/>
        <v>100</v>
      </c>
    </row>
    <row r="14" spans="1:7" ht="34.799999999999997" x14ac:dyDescent="0.3">
      <c r="A14" s="6" t="s">
        <v>22</v>
      </c>
      <c r="B14" s="48" t="s">
        <v>23</v>
      </c>
      <c r="C14" s="75">
        <f>SUM(C15:C17)</f>
        <v>74388.100000000006</v>
      </c>
      <c r="D14" s="75">
        <f t="shared" ref="D14" si="3">SUM(D15:D17)</f>
        <v>61121.3</v>
      </c>
      <c r="E14" s="67">
        <f t="shared" si="1"/>
        <v>82.16542699706001</v>
      </c>
    </row>
    <row r="15" spans="1:7" x14ac:dyDescent="0.35">
      <c r="A15" s="13" t="s">
        <v>24</v>
      </c>
      <c r="B15" s="49" t="s">
        <v>27</v>
      </c>
      <c r="C15" s="20">
        <v>3935.9</v>
      </c>
      <c r="D15" s="20">
        <v>3370.3</v>
      </c>
      <c r="E15" s="40">
        <f t="shared" si="1"/>
        <v>85.629716202139278</v>
      </c>
    </row>
    <row r="16" spans="1:7" ht="54" x14ac:dyDescent="0.35">
      <c r="A16" s="13" t="s">
        <v>25</v>
      </c>
      <c r="B16" s="50" t="s">
        <v>28</v>
      </c>
      <c r="C16" s="21">
        <v>24459.7</v>
      </c>
      <c r="D16" s="21">
        <v>18600.900000000001</v>
      </c>
      <c r="E16" s="40">
        <f t="shared" si="1"/>
        <v>76.047130586229599</v>
      </c>
    </row>
    <row r="17" spans="1:5" x14ac:dyDescent="0.35">
      <c r="A17" s="13" t="s">
        <v>26</v>
      </c>
      <c r="B17" s="41" t="s">
        <v>29</v>
      </c>
      <c r="C17" s="22">
        <v>45992.5</v>
      </c>
      <c r="D17" s="22">
        <v>39150.1</v>
      </c>
      <c r="E17" s="40">
        <f t="shared" si="1"/>
        <v>85.12279175952601</v>
      </c>
    </row>
    <row r="18" spans="1:5" ht="17.399999999999999" x14ac:dyDescent="0.3">
      <c r="A18" s="12" t="s">
        <v>30</v>
      </c>
      <c r="B18" s="10" t="s">
        <v>31</v>
      </c>
      <c r="C18" s="75">
        <f>SUM(C19:C24)</f>
        <v>660569.30000000005</v>
      </c>
      <c r="D18" s="75">
        <f t="shared" ref="D18" si="4">SUM(D19:D24)</f>
        <v>431535</v>
      </c>
      <c r="E18" s="67">
        <f t="shared" si="1"/>
        <v>65.327740783593782</v>
      </c>
    </row>
    <row r="19" spans="1:5" x14ac:dyDescent="0.35">
      <c r="A19" s="13" t="s">
        <v>32</v>
      </c>
      <c r="B19" s="51" t="s">
        <v>38</v>
      </c>
      <c r="C19" s="23">
        <v>8724.1</v>
      </c>
      <c r="D19" s="23">
        <v>7406.1</v>
      </c>
      <c r="E19" s="40">
        <f t="shared" si="1"/>
        <v>84.892424433465919</v>
      </c>
    </row>
    <row r="20" spans="1:5" x14ac:dyDescent="0.3">
      <c r="A20" s="4" t="s">
        <v>33</v>
      </c>
      <c r="B20" s="42" t="s">
        <v>39</v>
      </c>
      <c r="C20" s="23">
        <v>152287.5</v>
      </c>
      <c r="D20" s="23">
        <v>115624.1</v>
      </c>
      <c r="E20" s="40">
        <f t="shared" si="1"/>
        <v>75.924878929656074</v>
      </c>
    </row>
    <row r="21" spans="1:5" x14ac:dyDescent="0.3">
      <c r="A21" s="4" t="s">
        <v>34</v>
      </c>
      <c r="B21" s="43" t="s">
        <v>40</v>
      </c>
      <c r="C21" s="23">
        <v>20081.400000000001</v>
      </c>
      <c r="D21" s="23">
        <v>13511</v>
      </c>
      <c r="E21" s="40">
        <f t="shared" si="1"/>
        <v>67.281165655780967</v>
      </c>
    </row>
    <row r="22" spans="1:5" x14ac:dyDescent="0.3">
      <c r="A22" s="4" t="s">
        <v>35</v>
      </c>
      <c r="B22" s="42" t="s">
        <v>41</v>
      </c>
      <c r="C22" s="23">
        <v>311196.5</v>
      </c>
      <c r="D22" s="23">
        <v>180687</v>
      </c>
      <c r="E22" s="40">
        <f t="shared" si="1"/>
        <v>58.062028332580859</v>
      </c>
    </row>
    <row r="23" spans="1:5" x14ac:dyDescent="0.3">
      <c r="A23" s="4" t="s">
        <v>36</v>
      </c>
      <c r="B23" s="42" t="s">
        <v>42</v>
      </c>
      <c r="C23" s="23">
        <v>15319.5</v>
      </c>
      <c r="D23" s="23">
        <v>4492.6000000000004</v>
      </c>
      <c r="E23" s="40">
        <f t="shared" si="1"/>
        <v>29.326022389764685</v>
      </c>
    </row>
    <row r="24" spans="1:5" x14ac:dyDescent="0.3">
      <c r="A24" s="4" t="s">
        <v>37</v>
      </c>
      <c r="B24" s="52" t="s">
        <v>43</v>
      </c>
      <c r="C24" s="24">
        <v>152960.29999999999</v>
      </c>
      <c r="D24" s="24">
        <v>109814.2</v>
      </c>
      <c r="E24" s="40">
        <f t="shared" si="1"/>
        <v>71.792615469504184</v>
      </c>
    </row>
    <row r="25" spans="1:5" ht="17.399999999999999" x14ac:dyDescent="0.3">
      <c r="A25" s="6" t="s">
        <v>44</v>
      </c>
      <c r="B25" s="10" t="s">
        <v>45</v>
      </c>
      <c r="C25" s="75">
        <f>SUM(C26:C29)</f>
        <v>1157706.6000000001</v>
      </c>
      <c r="D25" s="75">
        <f t="shared" ref="D25" si="5">SUM(D26:D29)</f>
        <v>571301.5</v>
      </c>
      <c r="E25" s="67">
        <f t="shared" si="1"/>
        <v>49.347693102898432</v>
      </c>
    </row>
    <row r="26" spans="1:5" x14ac:dyDescent="0.3">
      <c r="A26" s="4" t="s">
        <v>46</v>
      </c>
      <c r="B26" s="53" t="s">
        <v>50</v>
      </c>
      <c r="C26" s="25">
        <v>458756.8</v>
      </c>
      <c r="D26" s="25">
        <v>180141.8</v>
      </c>
      <c r="E26" s="40">
        <f t="shared" si="1"/>
        <v>39.267385246387626</v>
      </c>
    </row>
    <row r="27" spans="1:5" x14ac:dyDescent="0.3">
      <c r="A27" s="4" t="s">
        <v>47</v>
      </c>
      <c r="B27" s="53" t="s">
        <v>51</v>
      </c>
      <c r="C27" s="25">
        <v>663294.69999999995</v>
      </c>
      <c r="D27" s="25">
        <v>362810.2</v>
      </c>
      <c r="E27" s="40">
        <f t="shared" si="1"/>
        <v>54.698190713720464</v>
      </c>
    </row>
    <row r="28" spans="1:5" x14ac:dyDescent="0.3">
      <c r="A28" s="4" t="s">
        <v>48</v>
      </c>
      <c r="B28" s="53" t="s">
        <v>52</v>
      </c>
      <c r="C28" s="25">
        <v>14675.1</v>
      </c>
      <c r="D28" s="25">
        <v>11776.2</v>
      </c>
      <c r="E28" s="40">
        <f t="shared" si="1"/>
        <v>80.246131201831673</v>
      </c>
    </row>
    <row r="29" spans="1:5" ht="36" x14ac:dyDescent="0.3">
      <c r="A29" s="4" t="s">
        <v>49</v>
      </c>
      <c r="B29" s="54" t="s">
        <v>53</v>
      </c>
      <c r="C29" s="26">
        <v>20980</v>
      </c>
      <c r="D29" s="26">
        <v>16573.3</v>
      </c>
      <c r="E29" s="40">
        <f t="shared" si="1"/>
        <v>78.995710200190643</v>
      </c>
    </row>
    <row r="30" spans="1:5" x14ac:dyDescent="0.3">
      <c r="A30" s="70" t="s">
        <v>110</v>
      </c>
      <c r="B30" s="71" t="s">
        <v>112</v>
      </c>
      <c r="C30" s="72">
        <f>SUM(C31)</f>
        <v>9791.7999999999993</v>
      </c>
      <c r="D30" s="72">
        <f t="shared" ref="D30" si="6">SUM(D31)</f>
        <v>3629.9</v>
      </c>
      <c r="E30" s="69">
        <f t="shared" si="1"/>
        <v>37.070814354868361</v>
      </c>
    </row>
    <row r="31" spans="1:5" ht="36" x14ac:dyDescent="0.3">
      <c r="A31" s="4" t="s">
        <v>111</v>
      </c>
      <c r="B31" s="54" t="s">
        <v>113</v>
      </c>
      <c r="C31" s="26">
        <v>9791.7999999999993</v>
      </c>
      <c r="D31" s="26">
        <v>3629.9</v>
      </c>
      <c r="E31" s="40">
        <f t="shared" si="1"/>
        <v>37.070814354868361</v>
      </c>
    </row>
    <row r="32" spans="1:5" ht="17.399999999999999" x14ac:dyDescent="0.3">
      <c r="A32" s="6" t="s">
        <v>54</v>
      </c>
      <c r="B32" s="10" t="s">
        <v>55</v>
      </c>
      <c r="C32" s="75">
        <f>SUM(C33:C36)</f>
        <v>1848197.5</v>
      </c>
      <c r="D32" s="75">
        <f t="shared" ref="D32" si="7">SUM(D33:D36)</f>
        <v>1492152.7999999998</v>
      </c>
      <c r="E32" s="67">
        <f t="shared" si="1"/>
        <v>80.735570738516842</v>
      </c>
    </row>
    <row r="33" spans="1:7" x14ac:dyDescent="0.3">
      <c r="A33" s="4" t="s">
        <v>56</v>
      </c>
      <c r="B33" s="44" t="s">
        <v>60</v>
      </c>
      <c r="C33" s="27">
        <v>402921.7</v>
      </c>
      <c r="D33" s="27">
        <v>306275.8</v>
      </c>
      <c r="E33" s="40">
        <f t="shared" si="1"/>
        <v>76.013726736485026</v>
      </c>
    </row>
    <row r="34" spans="1:7" x14ac:dyDescent="0.3">
      <c r="A34" s="4" t="s">
        <v>57</v>
      </c>
      <c r="B34" s="44" t="s">
        <v>61</v>
      </c>
      <c r="C34" s="27">
        <v>1284223.7</v>
      </c>
      <c r="D34" s="27">
        <v>1052777.3999999999</v>
      </c>
      <c r="E34" s="40">
        <f t="shared" si="1"/>
        <v>81.977727089135627</v>
      </c>
    </row>
    <row r="35" spans="1:7" x14ac:dyDescent="0.3">
      <c r="A35" s="4" t="s">
        <v>58</v>
      </c>
      <c r="B35" s="44" t="s">
        <v>62</v>
      </c>
      <c r="C35" s="27">
        <v>32964.1</v>
      </c>
      <c r="D35" s="27">
        <v>29464.7</v>
      </c>
      <c r="E35" s="40">
        <f t="shared" si="1"/>
        <v>89.384208881783522</v>
      </c>
    </row>
    <row r="36" spans="1:7" x14ac:dyDescent="0.3">
      <c r="A36" s="4" t="s">
        <v>59</v>
      </c>
      <c r="B36" s="44" t="s">
        <v>63</v>
      </c>
      <c r="C36" s="27">
        <v>128088</v>
      </c>
      <c r="D36" s="27">
        <v>103634.9</v>
      </c>
      <c r="E36" s="40">
        <f t="shared" si="1"/>
        <v>80.909140590843791</v>
      </c>
    </row>
    <row r="37" spans="1:7" ht="17.399999999999999" x14ac:dyDescent="0.3">
      <c r="A37" s="6" t="s">
        <v>64</v>
      </c>
      <c r="B37" s="10" t="s">
        <v>65</v>
      </c>
      <c r="C37" s="75">
        <f>SUM(C38:C39)</f>
        <v>171978.7</v>
      </c>
      <c r="D37" s="75">
        <f t="shared" ref="D37" si="8">SUM(D38:D39)</f>
        <v>91927</v>
      </c>
      <c r="E37" s="67">
        <f t="shared" si="1"/>
        <v>53.452549647136529</v>
      </c>
    </row>
    <row r="38" spans="1:7" x14ac:dyDescent="0.3">
      <c r="A38" s="4" t="s">
        <v>66</v>
      </c>
      <c r="B38" s="55" t="s">
        <v>68</v>
      </c>
      <c r="C38" s="28">
        <v>128609.2</v>
      </c>
      <c r="D38" s="28">
        <v>55922.8</v>
      </c>
      <c r="E38" s="40">
        <f t="shared" si="1"/>
        <v>43.482736849307827</v>
      </c>
    </row>
    <row r="39" spans="1:7" ht="36" x14ac:dyDescent="0.3">
      <c r="A39" s="4" t="s">
        <v>67</v>
      </c>
      <c r="B39" s="56" t="s">
        <v>69</v>
      </c>
      <c r="C39" s="29">
        <v>43369.5</v>
      </c>
      <c r="D39" s="29">
        <v>36004.199999999997</v>
      </c>
      <c r="E39" s="40">
        <f t="shared" si="1"/>
        <v>83.017327845605777</v>
      </c>
      <c r="F39" s="78"/>
    </row>
    <row r="40" spans="1:7" ht="17.399999999999999" x14ac:dyDescent="0.3">
      <c r="A40" s="6" t="s">
        <v>70</v>
      </c>
      <c r="B40" s="10" t="s">
        <v>79</v>
      </c>
      <c r="C40" s="75">
        <f>SUM(C41:C44)</f>
        <v>14355.6</v>
      </c>
      <c r="D40" s="75">
        <f>SUM(D41:D44)</f>
        <v>13209.6</v>
      </c>
      <c r="E40" s="67">
        <f t="shared" ref="E40:E59" si="9">D40/C40*100</f>
        <v>92.017052578784586</v>
      </c>
    </row>
    <row r="41" spans="1:7" hidden="1" x14ac:dyDescent="0.3">
      <c r="A41" s="4" t="s">
        <v>71</v>
      </c>
      <c r="B41" s="57" t="s">
        <v>75</v>
      </c>
      <c r="C41" s="30"/>
      <c r="D41" s="30"/>
      <c r="E41" s="40" t="e">
        <f t="shared" si="9"/>
        <v>#DIV/0!</v>
      </c>
      <c r="G41" s="68"/>
    </row>
    <row r="42" spans="1:7" hidden="1" x14ac:dyDescent="0.3">
      <c r="A42" s="4" t="s">
        <v>72</v>
      </c>
      <c r="B42" s="58" t="s">
        <v>76</v>
      </c>
      <c r="C42" s="31"/>
      <c r="D42" s="31"/>
      <c r="E42" s="40" t="e">
        <f t="shared" si="9"/>
        <v>#DIV/0!</v>
      </c>
      <c r="G42" s="68"/>
    </row>
    <row r="43" spans="1:7" ht="36" hidden="1" x14ac:dyDescent="0.3">
      <c r="A43" s="4" t="s">
        <v>73</v>
      </c>
      <c r="B43" s="59" t="s">
        <v>77</v>
      </c>
      <c r="C43" s="32"/>
      <c r="D43" s="33"/>
      <c r="E43" s="40" t="e">
        <f t="shared" si="9"/>
        <v>#DIV/0!</v>
      </c>
      <c r="G43" s="68"/>
    </row>
    <row r="44" spans="1:7" x14ac:dyDescent="0.3">
      <c r="A44" s="4" t="s">
        <v>74</v>
      </c>
      <c r="B44" s="60" t="s">
        <v>78</v>
      </c>
      <c r="C44" s="34">
        <v>14355.6</v>
      </c>
      <c r="D44" s="34">
        <v>13209.6</v>
      </c>
      <c r="E44" s="40">
        <f t="shared" si="9"/>
        <v>92.017052578784586</v>
      </c>
      <c r="G44" s="68"/>
    </row>
    <row r="45" spans="1:7" ht="17.399999999999999" x14ac:dyDescent="0.3">
      <c r="A45" s="6" t="s">
        <v>80</v>
      </c>
      <c r="B45" s="10" t="s">
        <v>81</v>
      </c>
      <c r="C45" s="75">
        <f>SUM(C46:C49)</f>
        <v>129537.3</v>
      </c>
      <c r="D45" s="75">
        <f t="shared" ref="D45" si="10">SUM(D46:D49)</f>
        <v>96990.9</v>
      </c>
      <c r="E45" s="67">
        <f t="shared" si="9"/>
        <v>74.874881597810045</v>
      </c>
    </row>
    <row r="46" spans="1:7" x14ac:dyDescent="0.3">
      <c r="A46" s="4" t="s">
        <v>82</v>
      </c>
      <c r="B46" s="61" t="s">
        <v>86</v>
      </c>
      <c r="C46" s="35">
        <v>5634</v>
      </c>
      <c r="D46" s="35">
        <v>5159.5</v>
      </c>
      <c r="E46" s="40">
        <f t="shared" si="9"/>
        <v>91.577919772807945</v>
      </c>
    </row>
    <row r="47" spans="1:7" x14ac:dyDescent="0.3">
      <c r="A47" s="4" t="s">
        <v>83</v>
      </c>
      <c r="B47" s="61" t="s">
        <v>87</v>
      </c>
      <c r="C47" s="35">
        <v>23083.3</v>
      </c>
      <c r="D47" s="35">
        <v>8681.9</v>
      </c>
      <c r="E47" s="40">
        <f t="shared" si="9"/>
        <v>37.611173445737826</v>
      </c>
    </row>
    <row r="48" spans="1:7" x14ac:dyDescent="0.3">
      <c r="A48" s="4" t="s">
        <v>84</v>
      </c>
      <c r="B48" s="61" t="s">
        <v>88</v>
      </c>
      <c r="C48" s="35">
        <v>89595.3</v>
      </c>
      <c r="D48" s="35">
        <v>74953.8</v>
      </c>
      <c r="E48" s="40">
        <f t="shared" si="9"/>
        <v>83.658182962722378</v>
      </c>
    </row>
    <row r="49" spans="1:5" x14ac:dyDescent="0.3">
      <c r="A49" s="4" t="s">
        <v>85</v>
      </c>
      <c r="B49" s="62" t="s">
        <v>89</v>
      </c>
      <c r="C49" s="36">
        <v>11224.7</v>
      </c>
      <c r="D49" s="36">
        <v>8195.7000000000007</v>
      </c>
      <c r="E49" s="40">
        <f t="shared" si="9"/>
        <v>73.014868994271566</v>
      </c>
    </row>
    <row r="50" spans="1:5" ht="17.399999999999999" x14ac:dyDescent="0.3">
      <c r="A50" s="6" t="s">
        <v>90</v>
      </c>
      <c r="B50" s="10" t="s">
        <v>91</v>
      </c>
      <c r="C50" s="75">
        <f>SUM(C51:C52)</f>
        <v>252507.8</v>
      </c>
      <c r="D50" s="75">
        <f t="shared" ref="D50" si="11">SUM(D51:D52)</f>
        <v>232211.5</v>
      </c>
      <c r="E50" s="67">
        <f t="shared" si="9"/>
        <v>91.962109685324577</v>
      </c>
    </row>
    <row r="51" spans="1:5" x14ac:dyDescent="0.3">
      <c r="A51" s="4" t="s">
        <v>92</v>
      </c>
      <c r="B51" s="63" t="s">
        <v>103</v>
      </c>
      <c r="C51" s="37">
        <v>1969</v>
      </c>
      <c r="D51" s="37">
        <v>1374</v>
      </c>
      <c r="E51" s="40">
        <f t="shared" si="9"/>
        <v>69.781615033011676</v>
      </c>
    </row>
    <row r="52" spans="1:5" x14ac:dyDescent="0.3">
      <c r="A52" s="4" t="s">
        <v>93</v>
      </c>
      <c r="B52" s="64" t="s">
        <v>104</v>
      </c>
      <c r="C52" s="37">
        <v>250538.8</v>
      </c>
      <c r="D52" s="37">
        <v>230837.5</v>
      </c>
      <c r="E52" s="40">
        <f t="shared" si="9"/>
        <v>92.136427571298341</v>
      </c>
    </row>
    <row r="53" spans="1:5" ht="17.399999999999999" x14ac:dyDescent="0.3">
      <c r="A53" s="6" t="s">
        <v>94</v>
      </c>
      <c r="B53" s="10" t="s">
        <v>95</v>
      </c>
      <c r="C53" s="75">
        <f>SUM(C54)</f>
        <v>6836.2</v>
      </c>
      <c r="D53" s="75">
        <f t="shared" ref="D53" si="12">SUM(D54)</f>
        <v>6836.2</v>
      </c>
      <c r="E53" s="67">
        <f t="shared" si="9"/>
        <v>100</v>
      </c>
    </row>
    <row r="54" spans="1:5" x14ac:dyDescent="0.3">
      <c r="A54" s="4" t="s">
        <v>96</v>
      </c>
      <c r="B54" s="65" t="s">
        <v>105</v>
      </c>
      <c r="C54" s="38">
        <v>6836.2</v>
      </c>
      <c r="D54" s="38">
        <v>6836.2</v>
      </c>
      <c r="E54" s="40">
        <f t="shared" si="9"/>
        <v>100</v>
      </c>
    </row>
    <row r="55" spans="1:5" ht="34.799999999999997" x14ac:dyDescent="0.3">
      <c r="A55" s="6" t="s">
        <v>97</v>
      </c>
      <c r="B55" s="10" t="s">
        <v>114</v>
      </c>
      <c r="C55" s="75">
        <f>SUM(C56)</f>
        <v>1000</v>
      </c>
      <c r="D55" s="75">
        <f t="shared" ref="D55" si="13">SUM(D56)</f>
        <v>101.1</v>
      </c>
      <c r="E55" s="67">
        <f t="shared" si="9"/>
        <v>10.11</v>
      </c>
    </row>
    <row r="56" spans="1:5" x14ac:dyDescent="0.3">
      <c r="A56" s="4" t="s">
        <v>98</v>
      </c>
      <c r="B56" s="18" t="s">
        <v>106</v>
      </c>
      <c r="C56" s="39">
        <v>1000</v>
      </c>
      <c r="D56" s="39">
        <v>101.1</v>
      </c>
      <c r="E56" s="40">
        <f t="shared" si="9"/>
        <v>10.11</v>
      </c>
    </row>
    <row r="57" spans="1:5" ht="52.2" x14ac:dyDescent="0.3">
      <c r="A57" s="6" t="s">
        <v>99</v>
      </c>
      <c r="B57" s="10" t="s">
        <v>100</v>
      </c>
      <c r="C57" s="75">
        <f>SUM(C58)</f>
        <v>338214</v>
      </c>
      <c r="D57" s="75">
        <f t="shared" ref="D57" si="14">SUM(D58)</f>
        <v>313166.2</v>
      </c>
      <c r="E57" s="67">
        <f t="shared" si="9"/>
        <v>92.594097228382026</v>
      </c>
    </row>
    <row r="58" spans="1:5" ht="54" x14ac:dyDescent="0.3">
      <c r="A58" s="4" t="s">
        <v>101</v>
      </c>
      <c r="B58" s="66" t="s">
        <v>107</v>
      </c>
      <c r="C58" s="76">
        <v>338214</v>
      </c>
      <c r="D58" s="76">
        <v>313166.2</v>
      </c>
      <c r="E58" s="40">
        <f t="shared" si="9"/>
        <v>92.594097228382026</v>
      </c>
    </row>
    <row r="59" spans="1:5" ht="17.399999999999999" x14ac:dyDescent="0.3">
      <c r="A59" s="6"/>
      <c r="B59" s="10" t="s">
        <v>102</v>
      </c>
      <c r="C59" s="75">
        <f>SUM(C3,C12,C14,C18,C25,C30,C32,C37,C40,C45,C50,C53,C55,C57)</f>
        <v>5049935.1999999993</v>
      </c>
      <c r="D59" s="75">
        <f t="shared" ref="D59" si="15">SUM(D3,D12,D14,D18,D25,D30,D32,D37,D40,D45,D50,D53,D55,D57)</f>
        <v>3667441.0000000005</v>
      </c>
      <c r="E59" s="67">
        <f t="shared" si="9"/>
        <v>72.623525941481404</v>
      </c>
    </row>
  </sheetData>
  <customSheetViews>
    <customSheetView guid="{33C97540-386A-4678-BF91-7CED088121B1}" scale="72" showPageBreaks="1" printArea="1" hiddenRows="1">
      <pane ySplit="2" topLeftCell="A34" activePane="bottomLeft" state="frozen"/>
      <selection pane="bottomLeft" activeCell="K9" sqref="K9"/>
      <rowBreaks count="2" manualBreakCount="2">
        <brk id="34" max="7" man="1"/>
        <brk id="43" max="7" man="1"/>
      </rowBreaks>
      <colBreaks count="1" manualBreakCount="1">
        <brk id="7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1"/>
    </customSheetView>
    <customSheetView guid="{D28917B2-3C98-4503-B507-C2055D8E6028}" scale="72" hiddenRows="1">
      <pane ySplit="2" topLeftCell="A24" activePane="bottomLeft" state="frozen"/>
      <selection pane="bottomLeft" activeCell="H26" sqref="H26"/>
      <rowBreaks count="2" manualBreakCount="2">
        <brk id="34" max="7" man="1"/>
        <brk id="43" max="7" man="1"/>
      </rowBreaks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2"/>
    </customSheetView>
    <customSheetView guid="{DB654CCD-EF71-4473-8E26-CCE956A6E472}" scale="72" showPageBreaks="1" printArea="1" hiddenRows="1">
      <pane ySplit="2" topLeftCell="A28" activePane="bottomLeft" state="frozen"/>
      <selection pane="bottomLeft" activeCell="F36" sqref="F36"/>
      <rowBreaks count="2" manualBreakCount="2">
        <brk id="34" max="7" man="1"/>
        <brk id="43" max="7" man="1"/>
      </rowBreaks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3"/>
    </customSheetView>
    <customSheetView guid="{3ADDF607-CC62-47CF-B370-6DD9E7C269BE}" scale="72" showPageBreaks="1" printArea="1" hiddenRows="1">
      <pane ySplit="2" topLeftCell="A34" activePane="bottomLeft" state="frozen"/>
      <selection pane="bottomLeft" activeCell="H35" sqref="H35"/>
      <rowBreaks count="2" manualBreakCount="2">
        <brk id="34" max="7" man="1"/>
        <brk id="43" max="7" man="1"/>
      </rowBreaks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4"/>
    </customSheetView>
    <customSheetView guid="{311B0CCD-3A82-48D8-B3A6-D284225681E3}" scale="72" showPageBreaks="1" printArea="1" hiddenRows="1">
      <pane ySplit="2" topLeftCell="A27" activePane="bottomLeft" state="frozen"/>
      <selection pane="bottomLeft" activeCell="I29" sqref="I29"/>
      <rowBreaks count="2" manualBreakCount="2">
        <brk id="34" max="7" man="1"/>
        <brk id="43" max="7" man="1"/>
      </rowBreaks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5"/>
    </customSheetView>
    <customSheetView guid="{908C8604-7C99-425B-A3D2-9AEFC080B244}" scale="72" showPageBreaks="1" printArea="1" hiddenRows="1">
      <pane ySplit="2" topLeftCell="A18" activePane="bottomLeft" state="frozen"/>
      <selection pane="bottomLeft" activeCell="F24" sqref="F24"/>
      <rowBreaks count="2" manualBreakCount="2">
        <brk id="34" max="7" man="1"/>
        <brk id="43" max="7" man="1"/>
      </rowBreaks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6"/>
    </customSheetView>
  </customSheetViews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35" fitToHeight="3" orientation="landscape" r:id="rId7"/>
  <rowBreaks count="2" manualBreakCount="2">
    <brk id="34" max="7" man="1"/>
    <brk id="43" max="7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33C97540-386A-4678-BF91-7CED088121B1}">
      <pageMargins left="0.7" right="0.7" top="0.75" bottom="0.75" header="0.3" footer="0.3"/>
    </customSheetView>
    <customSheetView guid="{D28917B2-3C98-4503-B507-C2055D8E6028}">
      <pageMargins left="0.7" right="0.7" top="0.75" bottom="0.75" header="0.3" footer="0.3"/>
    </customSheetView>
    <customSheetView guid="{DB654CCD-EF71-4473-8E26-CCE956A6E472}">
      <pageMargins left="0.7" right="0.7" top="0.75" bottom="0.75" header="0.3" footer="0.3"/>
    </customSheetView>
    <customSheetView guid="{3ADDF607-CC62-47CF-B370-6DD9E7C269BE}">
      <pageMargins left="0.7" right="0.7" top="0.75" bottom="0.75" header="0.3" footer="0.3"/>
    </customSheetView>
    <customSheetView guid="{311B0CCD-3A82-48D8-B3A6-D284225681E3}">
      <pageMargins left="0.7" right="0.7" top="0.75" bottom="0.75" header="0.3" footer="0.3"/>
    </customSheetView>
    <customSheetView guid="{908C8604-7C99-425B-A3D2-9AEFC080B24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33C97540-386A-4678-BF91-7CED088121B1}">
      <pageMargins left="0.7" right="0.7" top="0.75" bottom="0.75" header="0.3" footer="0.3"/>
    </customSheetView>
    <customSheetView guid="{D28917B2-3C98-4503-B507-C2055D8E6028}">
      <pageMargins left="0.7" right="0.7" top="0.75" bottom="0.75" header="0.3" footer="0.3"/>
    </customSheetView>
    <customSheetView guid="{DB654CCD-EF71-4473-8E26-CCE956A6E472}">
      <pageMargins left="0.7" right="0.7" top="0.75" bottom="0.75" header="0.3" footer="0.3"/>
    </customSheetView>
    <customSheetView guid="{3ADDF607-CC62-47CF-B370-6DD9E7C269BE}">
      <pageMargins left="0.7" right="0.7" top="0.75" bottom="0.75" header="0.3" footer="0.3"/>
    </customSheetView>
    <customSheetView guid="{311B0CCD-3A82-48D8-B3A6-D284225681E3}">
      <pageMargins left="0.7" right="0.7" top="0.75" bottom="0.75" header="0.3" footer="0.3"/>
    </customSheetView>
    <customSheetView guid="{908C8604-7C99-425B-A3D2-9AEFC080B24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FINCOM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2014-12-05T11:18:34Z</cp:lastPrinted>
  <dcterms:created xsi:type="dcterms:W3CDTF">2013-04-04T06:57:17Z</dcterms:created>
  <dcterms:modified xsi:type="dcterms:W3CDTF">2014-12-08T07:06:46Z</dcterms:modified>
</cp:coreProperties>
</file>